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55" windowHeight="1260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<sst xmlns="http://schemas.openxmlformats.org/spreadsheetml/2006/main" count="438">
  <si>
    <t>申领评价补贴人员花名册</t>
  </si>
  <si>
    <t xml:space="preserve">单位：河南天曼服饰有限公司       </t>
  </si>
  <si>
    <t>序号</t>
  </si>
  <si>
    <t>姓名</t>
  </si>
  <si>
    <t>性别</t>
  </si>
  <si>
    <t>证件号码</t>
  </si>
  <si>
    <t>职业/工种</t>
  </si>
  <si>
    <t>认定等级</t>
  </si>
  <si>
    <t>证书编号</t>
  </si>
  <si>
    <t>所在批次计划编号</t>
  </si>
  <si>
    <t>联系电话</t>
  </si>
  <si>
    <t>赵孟香</t>
  </si>
  <si>
    <t>411327198401231548</t>
  </si>
  <si>
    <t>缝纫工</t>
  </si>
  <si>
    <t>四级/中级工</t>
  </si>
  <si>
    <t>Y000041130097224000001</t>
  </si>
  <si>
    <t>张冬翠</t>
  </si>
  <si>
    <t>412926197109304546</t>
  </si>
  <si>
    <t>Y000041130097224000002</t>
  </si>
  <si>
    <t>闫彩玲</t>
  </si>
  <si>
    <t>411327198208014541</t>
  </si>
  <si>
    <t>Y000041130097224000003</t>
  </si>
  <si>
    <t>许亚丽</t>
  </si>
  <si>
    <t>411327198307011549</t>
  </si>
  <si>
    <t>Y000041130097224000004</t>
  </si>
  <si>
    <t>梁晓丽</t>
  </si>
  <si>
    <t>412926197710204263</t>
  </si>
  <si>
    <t>Y000041130097224000005</t>
  </si>
  <si>
    <t>张书果</t>
  </si>
  <si>
    <t>411381199203013921</t>
  </si>
  <si>
    <t>Y000041130097224000006</t>
  </si>
  <si>
    <t>孙海霞</t>
  </si>
  <si>
    <t>412926197408232925</t>
  </si>
  <si>
    <t>Y000041130097224000007</t>
  </si>
  <si>
    <t>梁新燕</t>
  </si>
  <si>
    <t>41132719800708464X</t>
  </si>
  <si>
    <t>Y000041130097224000008</t>
  </si>
  <si>
    <t>程秀锦</t>
  </si>
  <si>
    <t>41292619680405496X</t>
  </si>
  <si>
    <t>Y000041130097224000009</t>
  </si>
  <si>
    <t>武艳丽</t>
  </si>
  <si>
    <t>411327198109054521</t>
  </si>
  <si>
    <t>Y000041130097224000010</t>
  </si>
  <si>
    <t>王香美</t>
  </si>
  <si>
    <t>411381198410113082</t>
  </si>
  <si>
    <t>Y000041130097224000011</t>
  </si>
  <si>
    <t>梁晓俊</t>
  </si>
  <si>
    <t>411327199012064525</t>
  </si>
  <si>
    <t>Y000041130097224000012</t>
  </si>
  <si>
    <t>寇素真</t>
  </si>
  <si>
    <t>411023199006226549</t>
  </si>
  <si>
    <t>Y000041130097224000013</t>
  </si>
  <si>
    <t>白彦晓</t>
  </si>
  <si>
    <t>411327198108281546</t>
  </si>
  <si>
    <t>Y000041130097224000014</t>
  </si>
  <si>
    <t>王芬娜</t>
  </si>
  <si>
    <t>412926197502214221</t>
  </si>
  <si>
    <t>Y000041130097224000015</t>
  </si>
  <si>
    <t>别会娟</t>
  </si>
  <si>
    <t>411327198403114521</t>
  </si>
  <si>
    <t>Y000041130097224000016</t>
  </si>
  <si>
    <t>吴建平</t>
  </si>
  <si>
    <t>412926197508124243</t>
  </si>
  <si>
    <t>Y000041130097224000017</t>
  </si>
  <si>
    <t>贾红丽</t>
  </si>
  <si>
    <t>411327198309024925</t>
  </si>
  <si>
    <t>Y000041130097224000018</t>
  </si>
  <si>
    <t>马莹</t>
  </si>
  <si>
    <t>411327199010044520</t>
  </si>
  <si>
    <t>Y000041130097224000019</t>
  </si>
  <si>
    <t>王晓丽</t>
  </si>
  <si>
    <t>411327198702111523</t>
  </si>
  <si>
    <t>Y000041130097224000020</t>
  </si>
  <si>
    <t>王宋秀</t>
  </si>
  <si>
    <t>412926197509012024</t>
  </si>
  <si>
    <t>Y000041130097224000021</t>
  </si>
  <si>
    <t>周复平</t>
  </si>
  <si>
    <t>411323198505036928</t>
  </si>
  <si>
    <t>Y000041130097224000022</t>
  </si>
  <si>
    <t>许海坡</t>
  </si>
  <si>
    <t>412926197611102915</t>
  </si>
  <si>
    <t>Y000041130097224000023</t>
  </si>
  <si>
    <t>赵艳荣</t>
  </si>
  <si>
    <t>41292619720802032X</t>
  </si>
  <si>
    <t>Y000041130097224000024</t>
  </si>
  <si>
    <t>赵新聪</t>
  </si>
  <si>
    <t>412926196804231540</t>
  </si>
  <si>
    <t>Y000041130097224000025</t>
  </si>
  <si>
    <t>杨清娟</t>
  </si>
  <si>
    <t>411381198008154281</t>
  </si>
  <si>
    <t>Y000041130097224000026</t>
  </si>
  <si>
    <t>江青转</t>
  </si>
  <si>
    <t>412926197911061502</t>
  </si>
  <si>
    <t>Y000041130097224000027</t>
  </si>
  <si>
    <t>姚金菊</t>
  </si>
  <si>
    <t>411327198011024586</t>
  </si>
  <si>
    <t>Y000041130097224000028</t>
  </si>
  <si>
    <t>马甜</t>
  </si>
  <si>
    <t>411327199008280321</t>
  </si>
  <si>
    <t>Y000041130097224000029</t>
  </si>
  <si>
    <t>刘丽</t>
  </si>
  <si>
    <t>411327198309082922</t>
  </si>
  <si>
    <t>Y000041130097224000030</t>
  </si>
  <si>
    <t>李勤</t>
  </si>
  <si>
    <t>420604197809251049</t>
  </si>
  <si>
    <t>Y000041130097224000031</t>
  </si>
  <si>
    <t>王晓红</t>
  </si>
  <si>
    <t>411327198609184568</t>
  </si>
  <si>
    <t>Y000041130097224000032</t>
  </si>
  <si>
    <t>郭瑞丽</t>
  </si>
  <si>
    <t>412926196604101661</t>
  </si>
  <si>
    <t>Y000041130097224000033</t>
  </si>
  <si>
    <t>李和平</t>
  </si>
  <si>
    <t>412926196301123521</t>
  </si>
  <si>
    <t>Y000041130097224000034</t>
  </si>
  <si>
    <t>程遂相</t>
  </si>
  <si>
    <t>412926197702061522</t>
  </si>
  <si>
    <t>Y000041130097224000035</t>
  </si>
  <si>
    <t>张红光</t>
  </si>
  <si>
    <t>412926197002191537</t>
  </si>
  <si>
    <t>Y000041130097224000037</t>
  </si>
  <si>
    <t>杨彩华</t>
  </si>
  <si>
    <t>412926196912071548</t>
  </si>
  <si>
    <t>Y000041130097224000038</t>
  </si>
  <si>
    <t>杨晓娜</t>
  </si>
  <si>
    <t>412926197203044525</t>
  </si>
  <si>
    <t>Y000041130097224000039</t>
  </si>
  <si>
    <t>张丽</t>
  </si>
  <si>
    <t>412926197603234520</t>
  </si>
  <si>
    <t>Y000041130097224000040</t>
  </si>
  <si>
    <t>王卫红</t>
  </si>
  <si>
    <t>412926197205152626</t>
  </si>
  <si>
    <t>Y000041130097224000041</t>
  </si>
  <si>
    <t>王春菊</t>
  </si>
  <si>
    <t>412926196803054386</t>
  </si>
  <si>
    <t>Y000041130097224000043</t>
  </si>
  <si>
    <t>时兰欣</t>
  </si>
  <si>
    <t>412926197705142029</t>
  </si>
  <si>
    <t>Y000041130097224000044</t>
  </si>
  <si>
    <t>刘海丽</t>
  </si>
  <si>
    <t>411327198305154247</t>
  </si>
  <si>
    <t>Y000041130097224000045</t>
  </si>
  <si>
    <t>王月玲</t>
  </si>
  <si>
    <t>411327198601022126</t>
  </si>
  <si>
    <t>Y000041130097224000046</t>
  </si>
  <si>
    <t>张二平</t>
  </si>
  <si>
    <t>412926196704121563</t>
  </si>
  <si>
    <t>Y000041130097224000047</t>
  </si>
  <si>
    <t>雷书冬</t>
  </si>
  <si>
    <t>412926197402164220</t>
  </si>
  <si>
    <t>Y000041130097224000048</t>
  </si>
  <si>
    <t>谢俊侠</t>
  </si>
  <si>
    <t>412926197412201582</t>
  </si>
  <si>
    <t>Y000041130097224000049</t>
  </si>
  <si>
    <t>别国阁</t>
  </si>
  <si>
    <t>412926197008234542</t>
  </si>
  <si>
    <t>Y000041130097224000050</t>
  </si>
  <si>
    <t>闫洋</t>
  </si>
  <si>
    <t>411327198306204947</t>
  </si>
  <si>
    <t>Y000041130097224000051</t>
  </si>
  <si>
    <t>刘进</t>
  </si>
  <si>
    <t>522422198303080045</t>
  </si>
  <si>
    <t>Y000041130097224000052</t>
  </si>
  <si>
    <t>胡淑芳</t>
  </si>
  <si>
    <t>430524198102130768</t>
  </si>
  <si>
    <t>Y000041130097224000053</t>
  </si>
  <si>
    <t>付书勤</t>
  </si>
  <si>
    <t>412926197809183749</t>
  </si>
  <si>
    <t>Y000041130097224000054</t>
  </si>
  <si>
    <t>郭晓平</t>
  </si>
  <si>
    <t>411327198111234580</t>
  </si>
  <si>
    <t>Y000041130097224000055</t>
  </si>
  <si>
    <t>朱芸</t>
  </si>
  <si>
    <t>412926197403154243</t>
  </si>
  <si>
    <t>五级/初级工</t>
  </si>
  <si>
    <t>Y000041130097225000001</t>
  </si>
  <si>
    <t>任先荣</t>
  </si>
  <si>
    <t>41292619720910156X</t>
  </si>
  <si>
    <t>Y000041130097225000002</t>
  </si>
  <si>
    <t>郭铁侠</t>
  </si>
  <si>
    <t>411327198308094542</t>
  </si>
  <si>
    <t>Y000041130097225000003</t>
  </si>
  <si>
    <t>张含</t>
  </si>
  <si>
    <t>411327198910011527</t>
  </si>
  <si>
    <t>Y000041130097225000004</t>
  </si>
  <si>
    <t>郭改侠</t>
  </si>
  <si>
    <t>411327198504044526</t>
  </si>
  <si>
    <t>Y000041130097225000005</t>
  </si>
  <si>
    <t>王小洪</t>
  </si>
  <si>
    <t>411330198710110529</t>
  </si>
  <si>
    <t>Y000041130097225000006</t>
  </si>
  <si>
    <t>彭玉香</t>
  </si>
  <si>
    <t>412926197103041546</t>
  </si>
  <si>
    <t>Y000041130097225000007</t>
  </si>
  <si>
    <t>王丽娟</t>
  </si>
  <si>
    <t>412926197505144222</t>
  </si>
  <si>
    <t>Y000041130097225000008</t>
  </si>
  <si>
    <t>王秋艳</t>
  </si>
  <si>
    <t>441622199010166667</t>
  </si>
  <si>
    <t>Y000041130097225000009</t>
  </si>
  <si>
    <t>黄成</t>
  </si>
  <si>
    <t>522422199012064429</t>
  </si>
  <si>
    <t>Y000041130097225000010</t>
  </si>
  <si>
    <t>王巧</t>
  </si>
  <si>
    <t>411327198308124529</t>
  </si>
  <si>
    <t>Y000041130097225000011</t>
  </si>
  <si>
    <t>杨晨</t>
  </si>
  <si>
    <t>411327199607143118</t>
  </si>
  <si>
    <t>Y000041130097225000012</t>
  </si>
  <si>
    <t>王燕</t>
  </si>
  <si>
    <t>412926197001303744</t>
  </si>
  <si>
    <t>Y000041130097225000013</t>
  </si>
  <si>
    <t>习玉巧</t>
  </si>
  <si>
    <t>411381199909264263</t>
  </si>
  <si>
    <t>Y000041130097225000014</t>
  </si>
  <si>
    <t>陈铁平</t>
  </si>
  <si>
    <t>412926197911291527</t>
  </si>
  <si>
    <t>Y000041130097225000015</t>
  </si>
  <si>
    <t>李旭霞</t>
  </si>
  <si>
    <t>412926197905204562</t>
  </si>
  <si>
    <t>裁剪工</t>
  </si>
  <si>
    <t>Y000041130097224000056</t>
  </si>
  <si>
    <t>孙红琴</t>
  </si>
  <si>
    <t>412926197906054228</t>
  </si>
  <si>
    <t>Y000041130097224000057</t>
  </si>
  <si>
    <t>李红厘</t>
  </si>
  <si>
    <t>412926197706124287</t>
  </si>
  <si>
    <t>Y000041130097224000058</t>
  </si>
  <si>
    <t>冯松</t>
  </si>
  <si>
    <t>411327199505234246</t>
  </si>
  <si>
    <t>Y000041130097224000059</t>
  </si>
  <si>
    <t>杨瑞丽</t>
  </si>
  <si>
    <t>412926197901284227</t>
  </si>
  <si>
    <t>Y000041130097224000060</t>
  </si>
  <si>
    <t>杨江燕</t>
  </si>
  <si>
    <t>411327198304262529</t>
  </si>
  <si>
    <t>Y000041130097224000061</t>
  </si>
  <si>
    <t>刘焕麦</t>
  </si>
  <si>
    <t>412926196701014228</t>
  </si>
  <si>
    <t>Y000041130097224000062</t>
  </si>
  <si>
    <t>雷亚丽</t>
  </si>
  <si>
    <t>41132719830118422X</t>
  </si>
  <si>
    <t>Y000041130097224000064</t>
  </si>
  <si>
    <t>王丰雨</t>
  </si>
  <si>
    <t>412926197511250638</t>
  </si>
  <si>
    <t>Y000041130097224000065</t>
  </si>
  <si>
    <t>钱四坪</t>
  </si>
  <si>
    <t>500236198503223962</t>
  </si>
  <si>
    <t>Y000041130097224000066</t>
  </si>
  <si>
    <t>李小娜</t>
  </si>
  <si>
    <t>411327198603214228</t>
  </si>
  <si>
    <t>Y000041130097224000067</t>
  </si>
  <si>
    <t>王蜜蜜</t>
  </si>
  <si>
    <t>411327198407011546</t>
  </si>
  <si>
    <t>Y000041130097224000068</t>
  </si>
  <si>
    <t>闫玉英</t>
  </si>
  <si>
    <t>411327198608101126</t>
  </si>
  <si>
    <t>Y000041130097224000069</t>
  </si>
  <si>
    <t>杨娜玉</t>
  </si>
  <si>
    <t>41292619741213456X</t>
  </si>
  <si>
    <t>Y000041130097224000070</t>
  </si>
  <si>
    <t>岳合灵</t>
  </si>
  <si>
    <t>412926197002124246</t>
  </si>
  <si>
    <t>Y000041130097224000071</t>
  </si>
  <si>
    <t>王红晓</t>
  </si>
  <si>
    <t>412926197611064226</t>
  </si>
  <si>
    <t>Y000041130097224000072</t>
  </si>
  <si>
    <t>张女</t>
  </si>
  <si>
    <t>411327199012123943</t>
  </si>
  <si>
    <t>Y000041130097224000073</t>
  </si>
  <si>
    <t>刘丽英</t>
  </si>
  <si>
    <t>412323198407292443</t>
  </si>
  <si>
    <t>三级/高级工</t>
  </si>
  <si>
    <t>Y000041130097223000025</t>
  </si>
  <si>
    <t>22411300970029</t>
  </si>
  <si>
    <t>闫素芝</t>
  </si>
  <si>
    <t>412926196408242520</t>
  </si>
  <si>
    <t>Y000041130097223000024</t>
  </si>
  <si>
    <t>景永芳</t>
  </si>
  <si>
    <t>412902197808044279</t>
  </si>
  <si>
    <t>Y000041130097223000023</t>
  </si>
  <si>
    <t>王小丽</t>
  </si>
  <si>
    <t>412929197908201585</t>
  </si>
  <si>
    <t>Y000041130097223000022</t>
  </si>
  <si>
    <t>付小彩</t>
  </si>
  <si>
    <t>41292619660910372X</t>
  </si>
  <si>
    <t>Y000041130097223000021</t>
  </si>
  <si>
    <t>靳秋丽</t>
  </si>
  <si>
    <t>41132719840916372X</t>
  </si>
  <si>
    <t>Y000041130097223000020</t>
  </si>
  <si>
    <t>江红彦</t>
  </si>
  <si>
    <t>411327198101102103</t>
  </si>
  <si>
    <t>Y000041130097223000019</t>
  </si>
  <si>
    <t>庞国群</t>
  </si>
  <si>
    <t>412926197512111568</t>
  </si>
  <si>
    <t>Y000041130097223000018</t>
  </si>
  <si>
    <t>杨冬晓</t>
  </si>
  <si>
    <t>412926196711141626</t>
  </si>
  <si>
    <t>Y000041130097223000017</t>
  </si>
  <si>
    <t>农秀仙</t>
  </si>
  <si>
    <t>452624198503040705</t>
  </si>
  <si>
    <t>Y000041130097223000016</t>
  </si>
  <si>
    <t>时素云</t>
  </si>
  <si>
    <t>412926197905263722</t>
  </si>
  <si>
    <t>Y000041130097223000015</t>
  </si>
  <si>
    <t>张雪萍</t>
  </si>
  <si>
    <t>411323198002106920</t>
  </si>
  <si>
    <t>Y000041130097223000014</t>
  </si>
  <si>
    <t>曹青勤</t>
  </si>
  <si>
    <t>41292619751116422X</t>
  </si>
  <si>
    <t>Y000041130097223000013</t>
  </si>
  <si>
    <t>贾小娜</t>
  </si>
  <si>
    <t>411327198411164924</t>
  </si>
  <si>
    <t>Y000041130097223000012</t>
  </si>
  <si>
    <t>曹彦侠</t>
  </si>
  <si>
    <t>411327198707141123</t>
  </si>
  <si>
    <t>Y000041130097223000011</t>
  </si>
  <si>
    <t>贾彦敏</t>
  </si>
  <si>
    <t>411327198111274929</t>
  </si>
  <si>
    <t>Y000041130097223000010</t>
  </si>
  <si>
    <t>王金灵</t>
  </si>
  <si>
    <t>412926197009231140</t>
  </si>
  <si>
    <t>Y000041130097223000009</t>
  </si>
  <si>
    <t>郭静丽</t>
  </si>
  <si>
    <t>412926196405210021</t>
  </si>
  <si>
    <t>Y000041130097223000008</t>
  </si>
  <si>
    <t>陈萍</t>
  </si>
  <si>
    <t>42060019701010304X</t>
  </si>
  <si>
    <t>Y000041130097223000007</t>
  </si>
  <si>
    <t>杨朝朋</t>
  </si>
  <si>
    <t>412926197606033134</t>
  </si>
  <si>
    <t>Y000041130097223000006</t>
  </si>
  <si>
    <t>张鹏</t>
  </si>
  <si>
    <t>412902197605163972</t>
  </si>
  <si>
    <t>Y000041130097223000005</t>
  </si>
  <si>
    <t xml:space="preserve">徐春苗 </t>
  </si>
  <si>
    <t>412926197003054366</t>
  </si>
  <si>
    <t>Y000041130097223000004</t>
  </si>
  <si>
    <t>尚冬雪</t>
  </si>
  <si>
    <t>412926197312134220</t>
  </si>
  <si>
    <t>Y000041130097223000003</t>
  </si>
  <si>
    <t>刘小红</t>
  </si>
  <si>
    <t>412926197705042562</t>
  </si>
  <si>
    <t>Y000041130097223000002</t>
  </si>
  <si>
    <t>王金变</t>
  </si>
  <si>
    <t>412926196908114226</t>
  </si>
  <si>
    <t>Y000041130097223000001</t>
  </si>
  <si>
    <t>王娟</t>
  </si>
  <si>
    <t>411327198705150069</t>
  </si>
  <si>
    <t>Y000041130097233000017</t>
  </si>
  <si>
    <t>23411300970001</t>
  </si>
  <si>
    <t>李敬</t>
  </si>
  <si>
    <t>411324199501163015</t>
  </si>
  <si>
    <t>Y000041130097233000016</t>
  </si>
  <si>
    <t>刘小云</t>
  </si>
  <si>
    <t>411324198607126023</t>
  </si>
  <si>
    <t>Y000041130097233000015</t>
  </si>
  <si>
    <t>邹丹</t>
  </si>
  <si>
    <t>411330199211152024</t>
  </si>
  <si>
    <t>Y000041130097235000007</t>
  </si>
  <si>
    <t>江艳</t>
  </si>
  <si>
    <t>411327198307230629</t>
  </si>
  <si>
    <t>Y000041130097235000006</t>
  </si>
  <si>
    <t>刘越爱</t>
  </si>
  <si>
    <t>411330198005110523</t>
  </si>
  <si>
    <t>Y000041130097233000014</t>
  </si>
  <si>
    <t>邢玉</t>
  </si>
  <si>
    <t>411323198409064427</t>
  </si>
  <si>
    <t>Y000041130097234000006</t>
  </si>
  <si>
    <t>张灵</t>
  </si>
  <si>
    <t>411327198507284525</t>
  </si>
  <si>
    <t>Y000041130097234000005</t>
  </si>
  <si>
    <t>张香萍</t>
  </si>
  <si>
    <t>412926197010243122</t>
  </si>
  <si>
    <t>Y000041130097233000013</t>
  </si>
  <si>
    <t>孙娜平</t>
  </si>
  <si>
    <t>41132719820606422x</t>
  </si>
  <si>
    <t>Y000041130097233000012</t>
  </si>
  <si>
    <t>李倩倩</t>
  </si>
  <si>
    <t>411327199705084529</t>
  </si>
  <si>
    <t>Y000041130097234000004</t>
  </si>
  <si>
    <t>石双层</t>
  </si>
  <si>
    <t>411323197810300524</t>
  </si>
  <si>
    <t>Y000041130097233000011</t>
  </si>
  <si>
    <t>习朝霞</t>
  </si>
  <si>
    <t>412902197403254286</t>
  </si>
  <si>
    <t>Y000041130097233000010</t>
  </si>
  <si>
    <t>李玉娜</t>
  </si>
  <si>
    <t>411328197911152788</t>
  </si>
  <si>
    <t>Y000041130097233000009</t>
  </si>
  <si>
    <t>李晓蕊</t>
  </si>
  <si>
    <t>412926197611161528</t>
  </si>
  <si>
    <t>Y000041130097233000008</t>
  </si>
  <si>
    <t>张晓杏</t>
  </si>
  <si>
    <t>412926197704131520</t>
  </si>
  <si>
    <t>Y000041130097233000007</t>
  </si>
  <si>
    <t>陈艳红</t>
  </si>
  <si>
    <t>412926197709161569</t>
  </si>
  <si>
    <t>Y000041130097233000006</t>
  </si>
  <si>
    <t>张会转</t>
  </si>
  <si>
    <t>412926197401154928</t>
  </si>
  <si>
    <t>Y000041130097233000005</t>
  </si>
  <si>
    <t>黄景兴</t>
  </si>
  <si>
    <t>412926196405034515</t>
  </si>
  <si>
    <t>Y000041130097233000004</t>
  </si>
  <si>
    <t>赵巧华</t>
  </si>
  <si>
    <t>412926197508104226</t>
  </si>
  <si>
    <t>Y000041130097233000003</t>
  </si>
  <si>
    <t>张书侠</t>
  </si>
  <si>
    <t>411302197711171825</t>
  </si>
  <si>
    <t>Y000041130097235000005</t>
  </si>
  <si>
    <t>黄小连</t>
  </si>
  <si>
    <t>452130199303041548</t>
  </si>
  <si>
    <t>Y000041130097233000002</t>
  </si>
  <si>
    <t>岳丽娟</t>
  </si>
  <si>
    <t>411327198303034225</t>
  </si>
  <si>
    <t>Y000041130097233000001</t>
  </si>
  <si>
    <t>杨风仙</t>
  </si>
  <si>
    <t>412926196409044227</t>
  </si>
  <si>
    <t>Y000041130097235000004</t>
  </si>
  <si>
    <t>朱红晓</t>
  </si>
  <si>
    <t>412926197112184223</t>
  </si>
  <si>
    <t>Y000041130097235000003</t>
  </si>
  <si>
    <t>刘春阁</t>
  </si>
  <si>
    <t>412926196804192545</t>
  </si>
  <si>
    <t>Y000041130097234000003</t>
  </si>
  <si>
    <t>朱红丽</t>
  </si>
  <si>
    <t>412926196508024221</t>
  </si>
  <si>
    <t>Y000041130097234000002</t>
  </si>
  <si>
    <t>周云聪</t>
  </si>
  <si>
    <t>412926197707180360</t>
  </si>
  <si>
    <t>Y000041130097234000001</t>
  </si>
  <si>
    <t>刘秋香</t>
  </si>
  <si>
    <t>411327198809204260</t>
  </si>
  <si>
    <t>Y000041130097235000002</t>
  </si>
  <si>
    <t>王书平</t>
  </si>
  <si>
    <t>412926197106254264</t>
  </si>
  <si>
    <t>Y000041130097235000001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</si>
</sst>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);\(0\)"/>
  </numFmts>
  <fonts count="22">
    <font>
      <sz val="11"/>
      <color indexed="8"/>
      <name val="宋体"/>
      <charset val="134"/>
    </font>
    <font>
      <sz val="18"/>
      <color indexed="8"/>
      <name val="宋体"/>
      <charset val="134"/>
    </font>
    <font>
      <sz val="12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9"/>
      <name val="宋体"/>
      <charset val="0"/>
    </font>
    <font>
      <b/>
      <sz val="18"/>
      <color indexed="62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60"/>
      <name val="宋体"/>
      <charset val="0"/>
    </font>
    <font>
      <b/>
      <sz val="11"/>
      <color indexed="8"/>
      <name val="宋体"/>
      <charset val="0"/>
    </font>
    <font>
      <b/>
      <sz val="11"/>
      <color indexed="52"/>
      <name val="宋体"/>
      <charset val="0"/>
    </font>
    <font>
      <b/>
      <sz val="11"/>
      <color indexed="62"/>
      <name val="宋体"/>
      <charset val="134"/>
    </font>
    <font>
      <sz val="11"/>
      <color indexed="17"/>
      <name val="宋体"/>
      <charset val="0"/>
    </font>
    <font>
      <b/>
      <sz val="11"/>
      <color indexed="63"/>
      <name val="宋体"/>
      <charset val="0"/>
    </font>
    <font>
      <sz val="11"/>
      <color indexed="10"/>
      <name val="宋体"/>
      <charset val="0"/>
    </font>
    <font>
      <b/>
      <sz val="11"/>
      <color indexed="9"/>
      <name val="宋体"/>
      <charset val="0"/>
    </font>
    <font>
      <i/>
      <sz val="11"/>
      <color indexed="23"/>
      <name val="宋体"/>
      <charset val="0"/>
    </font>
    <font>
      <sz val="11"/>
      <color indexed="52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3" applyNumberForma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9" borderId="5" applyNumberFormat="0" applyFont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2" fillId="11" borderId="3" applyNumberFormat="0" applyAlignment="0" applyProtection="0">
      <alignment vertical="center"/>
    </xf>
    <xf numFmtId="0" fontId="17" fillId="15" borderId="7" applyNumberFormat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Font="1" applyFill="1" applyBorder="1" applyAlignment="1">
      <alignment horizontal="center" vertical="center"/>
    </xf>
    <xf numFmtId="176" fontId="0" fillId="0" borderId="1" xfId="0" applyNumberFormat="1" applyFill="1" applyBorder="1" applyAlignment="1">
      <alignment vertical="center"/>
    </xf>
    <xf numFmtId="176" fontId="0" fillId="0" borderId="1" xfId="0" applyNumberForma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0" fillId="0" borderId="2" xfId="0" applyNumberFormat="1" applyFill="1" applyBorder="1" applyAlignment="1" applyProtection="1">
      <alignment horizontal="center" vertical="center"/>
      <protection locked="0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Font="1" applyFill="1" applyBorder="1" applyAlignment="1">
      <alignment vertical="center"/>
    </xf>
    <xf numFmtId="0" fontId="0" fillId="0" borderId="1" xfId="0" applyFont="1" applyFill="1" applyBorder="1" applyAlignment="1" quotePrefix="1">
      <alignment horizontal="center" vertical="center"/>
    </xf>
    <xf numFmtId="49" fontId="2" fillId="0" borderId="1" xfId="0" applyNumberFormat="1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千位分隔[0]" xfId="3" builtinId="6"/>
    <cellStyle name="强调文字颜色 4" xfId="4"/>
    <cellStyle name="百分比" xfId="5" builtinId="5"/>
    <cellStyle name="货币[0]" xfId="6" builtinId="7"/>
    <cellStyle name="标题" xfId="7"/>
    <cellStyle name="输入" xfId="8"/>
    <cellStyle name="20% - 强调文字颜色 3" xfId="9"/>
    <cellStyle name="40% - 强调文字颜色 3" xfId="10"/>
    <cellStyle name="差" xfId="11"/>
    <cellStyle name="60% - 强调文字颜色 3" xfId="12"/>
    <cellStyle name="超链接" xfId="13" builtinId="8"/>
    <cellStyle name="已访问的超链接" xfId="14" builtinId="9"/>
    <cellStyle name="注释" xfId="15"/>
    <cellStyle name="60% - 强调文字颜色 2" xfId="16"/>
    <cellStyle name="标题 4" xfId="17"/>
    <cellStyle name="警告文本" xfId="18"/>
    <cellStyle name="解释性文本" xfId="19"/>
    <cellStyle name="标题 1" xfId="20"/>
    <cellStyle name="标题 2" xfId="21"/>
    <cellStyle name="60% - 强调文字颜色 1" xfId="22"/>
    <cellStyle name="标题 3" xfId="23"/>
    <cellStyle name="60% - 强调文字颜色 4" xfId="24"/>
    <cellStyle name="输出" xfId="25"/>
    <cellStyle name="计算" xfId="26"/>
    <cellStyle name="检查单元格" xfId="27"/>
    <cellStyle name="20% - 强调文字颜色 6" xfId="28"/>
    <cellStyle name="强调文字颜色 2" xfId="29"/>
    <cellStyle name="链接单元格" xfId="30"/>
    <cellStyle name="汇总" xfId="31"/>
    <cellStyle name="好" xfId="32"/>
    <cellStyle name="适中" xfId="33"/>
    <cellStyle name="20% - 强调文字颜色 5" xfId="34"/>
    <cellStyle name="强调文字颜色 1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143"/>
  <sheetViews>
    <sheetView tabSelected="1" workbookViewId="0">
      <selection activeCell="J4" sqref="J4"/>
    </sheetView>
  </sheetViews>
  <sheetFormatPr defaultColWidth="9" defaultRowHeight="15" customHeight="1"/>
  <cols>
    <col min="1" max="1" width="6.75" style="1" customWidth="1"/>
    <col min="2" max="2" width="11" style="1" customWidth="1"/>
    <col min="3" max="3" width="9.875" style="1" customWidth="1"/>
    <col min="4" max="4" width="25.125" style="1" hidden="1" customWidth="1"/>
    <col min="5" max="5" width="19.25" style="1" customWidth="1"/>
    <col min="6" max="7" width="13.375" style="1" customWidth="1"/>
    <col min="8" max="8" width="25.5" style="1" customWidth="1"/>
    <col min="9" max="10" width="17.25" style="1" customWidth="1"/>
    <col min="11" max="11" width="14.25" style="1" hidden="1" customWidth="1"/>
  </cols>
  <sheetData>
    <row r="1" ht="33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7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0" customHeight="1" spans="1:11">
      <c r="A3" s="4" t="s">
        <v>2</v>
      </c>
      <c r="B3" s="4" t="s">
        <v>3</v>
      </c>
      <c r="C3" s="4" t="s">
        <v>4</v>
      </c>
      <c r="D3" s="4" t="s">
        <v>5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10</v>
      </c>
    </row>
    <row r="4" customHeight="1" spans="1:11">
      <c r="A4" s="5">
        <v>1</v>
      </c>
      <c r="B4" s="6" t="s">
        <v>11</v>
      </c>
      <c r="C4" s="4" t="str">
        <f t="shared" ref="C4:C67" si="0">IF(MOD(MID(D4,17,1),2),"男","女")</f>
        <v>女</v>
      </c>
      <c r="D4" s="16" t="s">
        <v>12</v>
      </c>
      <c r="E4" s="6" t="str">
        <f>REPLACE(D4,7,8,"****")</f>
        <v>411327****1548</v>
      </c>
      <c r="F4" s="6" t="s">
        <v>13</v>
      </c>
      <c r="G4" s="6" t="s">
        <v>14</v>
      </c>
      <c r="H4" s="6" t="s">
        <v>15</v>
      </c>
      <c r="I4" s="7">
        <v>22411300970001</v>
      </c>
      <c r="J4" s="8" t="str">
        <f>REPLACE(K4,4,4,"****")</f>
        <v>187****5611</v>
      </c>
      <c r="K4" s="4">
        <v>18736535611</v>
      </c>
    </row>
    <row r="5" customHeight="1" spans="1:11">
      <c r="A5" s="5">
        <v>2</v>
      </c>
      <c r="B5" s="6" t="s">
        <v>16</v>
      </c>
      <c r="C5" s="4" t="str">
        <f>IF(MOD(MID(D5,17,1),2),"男","女")</f>
        <v>女</v>
      </c>
      <c r="D5" s="6" t="s">
        <v>17</v>
      </c>
      <c r="E5" s="6" t="str">
        <f t="shared" ref="E5:E36" si="1">REPLACE(D5,7,8,"****")</f>
        <v>412926****4546</v>
      </c>
      <c r="F5" s="6" t="s">
        <v>13</v>
      </c>
      <c r="G5" s="6" t="s">
        <v>14</v>
      </c>
      <c r="H5" s="6" t="s">
        <v>18</v>
      </c>
      <c r="I5" s="7">
        <v>22411300970001</v>
      </c>
      <c r="J5" s="8" t="str">
        <f t="shared" ref="J5:J36" si="2">REPLACE(K5,4,4,"****")</f>
        <v>158****2233</v>
      </c>
      <c r="K5" s="4">
        <v>15838452233</v>
      </c>
    </row>
    <row r="6" customHeight="1" spans="1:11">
      <c r="A6" s="5">
        <v>3</v>
      </c>
      <c r="B6" s="6" t="s">
        <v>19</v>
      </c>
      <c r="C6" s="4" t="str">
        <f>IF(MOD(MID(D6,17,1),2),"男","女")</f>
        <v>女</v>
      </c>
      <c r="D6" s="6" t="s">
        <v>20</v>
      </c>
      <c r="E6" s="6" t="str">
        <f>REPLACE(D6,7,8,"****")</f>
        <v>411327****4541</v>
      </c>
      <c r="F6" s="6" t="s">
        <v>13</v>
      </c>
      <c r="G6" s="6" t="s">
        <v>14</v>
      </c>
      <c r="H6" s="6" t="s">
        <v>21</v>
      </c>
      <c r="I6" s="7">
        <v>22411300970001</v>
      </c>
      <c r="J6" s="8" t="str">
        <f>REPLACE(K6,4,4,"****")</f>
        <v>183****1508</v>
      </c>
      <c r="K6" s="4">
        <v>18338241508</v>
      </c>
    </row>
    <row r="7" customHeight="1" spans="1:11">
      <c r="A7" s="5">
        <v>4</v>
      </c>
      <c r="B7" s="6" t="s">
        <v>22</v>
      </c>
      <c r="C7" s="4" t="str">
        <f>IF(MOD(MID(D7,17,1),2),"男","女")</f>
        <v>女</v>
      </c>
      <c r="D7" s="6" t="s">
        <v>23</v>
      </c>
      <c r="E7" s="6" t="str">
        <f>REPLACE(D7,7,8,"****")</f>
        <v>411327****1549</v>
      </c>
      <c r="F7" s="6" t="s">
        <v>13</v>
      </c>
      <c r="G7" s="6" t="s">
        <v>14</v>
      </c>
      <c r="H7" s="6" t="s">
        <v>24</v>
      </c>
      <c r="I7" s="7">
        <v>22411300970001</v>
      </c>
      <c r="J7" s="8" t="str">
        <f>REPLACE(K7,4,4,"****")</f>
        <v>176****5981</v>
      </c>
      <c r="K7" s="4">
        <v>17633605981</v>
      </c>
    </row>
    <row r="8" customHeight="1" spans="1:11">
      <c r="A8" s="5">
        <v>5</v>
      </c>
      <c r="B8" s="6" t="s">
        <v>25</v>
      </c>
      <c r="C8" s="4" t="str">
        <f>IF(MOD(MID(D8,17,1),2),"男","女")</f>
        <v>女</v>
      </c>
      <c r="D8" s="6" t="s">
        <v>26</v>
      </c>
      <c r="E8" s="6" t="str">
        <f>REPLACE(D8,7,8,"****")</f>
        <v>412926****4263</v>
      </c>
      <c r="F8" s="6" t="s">
        <v>13</v>
      </c>
      <c r="G8" s="6" t="s">
        <v>14</v>
      </c>
      <c r="H8" s="6" t="s">
        <v>27</v>
      </c>
      <c r="I8" s="7">
        <v>22411300970001</v>
      </c>
      <c r="J8" s="8" t="str">
        <f>REPLACE(K8,4,4,"****")</f>
        <v>135****8292</v>
      </c>
      <c r="K8" s="4">
        <v>13598208292</v>
      </c>
    </row>
    <row r="9" customHeight="1" spans="1:11">
      <c r="A9" s="5">
        <v>6</v>
      </c>
      <c r="B9" s="6" t="s">
        <v>28</v>
      </c>
      <c r="C9" s="4" t="str">
        <f>IF(MOD(MID(D9,17,1),2),"男","女")</f>
        <v>女</v>
      </c>
      <c r="D9" s="6" t="s">
        <v>29</v>
      </c>
      <c r="E9" s="6" t="str">
        <f>REPLACE(D9,7,8,"****")</f>
        <v>411381****3921</v>
      </c>
      <c r="F9" s="6" t="s">
        <v>13</v>
      </c>
      <c r="G9" s="6" t="s">
        <v>14</v>
      </c>
      <c r="H9" s="6" t="s">
        <v>30</v>
      </c>
      <c r="I9" s="7">
        <v>22411300970001</v>
      </c>
      <c r="J9" s="8" t="str">
        <f>REPLACE(K9,4,4,"****")</f>
        <v>158****1217</v>
      </c>
      <c r="K9" s="4">
        <v>15893591217</v>
      </c>
    </row>
    <row r="10" customHeight="1" spans="1:11">
      <c r="A10" s="5">
        <v>7</v>
      </c>
      <c r="B10" s="6" t="s">
        <v>31</v>
      </c>
      <c r="C10" s="4" t="str">
        <f>IF(MOD(MID(D10,17,1),2),"男","女")</f>
        <v>女</v>
      </c>
      <c r="D10" s="6" t="s">
        <v>32</v>
      </c>
      <c r="E10" s="6" t="str">
        <f>REPLACE(D10,7,8,"****")</f>
        <v>412926****2925</v>
      </c>
      <c r="F10" s="6" t="s">
        <v>13</v>
      </c>
      <c r="G10" s="6" t="s">
        <v>14</v>
      </c>
      <c r="H10" s="6" t="s">
        <v>33</v>
      </c>
      <c r="I10" s="7">
        <v>22411300970001</v>
      </c>
      <c r="J10" s="8" t="str">
        <f>REPLACE(K10,4,4,"****")</f>
        <v>189****3628</v>
      </c>
      <c r="K10" s="4">
        <v>18939203628</v>
      </c>
    </row>
    <row r="11" customHeight="1" spans="1:11">
      <c r="A11" s="5">
        <v>8</v>
      </c>
      <c r="B11" s="6" t="s">
        <v>34</v>
      </c>
      <c r="C11" s="4" t="str">
        <f>IF(MOD(MID(D11,17,1),2),"男","女")</f>
        <v>女</v>
      </c>
      <c r="D11" s="6" t="s">
        <v>35</v>
      </c>
      <c r="E11" s="6" t="str">
        <f>REPLACE(D11,7,8,"****")</f>
        <v>411327****464X</v>
      </c>
      <c r="F11" s="6" t="s">
        <v>13</v>
      </c>
      <c r="G11" s="6" t="s">
        <v>14</v>
      </c>
      <c r="H11" s="6" t="s">
        <v>36</v>
      </c>
      <c r="I11" s="7">
        <v>22411300970001</v>
      </c>
      <c r="J11" s="8" t="str">
        <f>REPLACE(K11,4,4,"****")</f>
        <v>185****1317</v>
      </c>
      <c r="K11" s="4">
        <v>18538991317</v>
      </c>
    </row>
    <row r="12" customHeight="1" spans="1:11">
      <c r="A12" s="5">
        <v>9</v>
      </c>
      <c r="B12" s="6" t="s">
        <v>37</v>
      </c>
      <c r="C12" s="4" t="str">
        <f>IF(MOD(MID(D12,17,1),2),"男","女")</f>
        <v>女</v>
      </c>
      <c r="D12" s="6" t="s">
        <v>38</v>
      </c>
      <c r="E12" s="6" t="str">
        <f>REPLACE(D12,7,8,"****")</f>
        <v>412926****496X</v>
      </c>
      <c r="F12" s="6" t="s">
        <v>13</v>
      </c>
      <c r="G12" s="6" t="s">
        <v>14</v>
      </c>
      <c r="H12" s="6" t="s">
        <v>39</v>
      </c>
      <c r="I12" s="7">
        <v>22411300970001</v>
      </c>
      <c r="J12" s="8" t="str">
        <f>REPLACE(K12,4,4,"****")</f>
        <v>180****1669</v>
      </c>
      <c r="K12" s="4">
        <v>18037891669</v>
      </c>
    </row>
    <row r="13" customHeight="1" spans="1:11">
      <c r="A13" s="5">
        <v>10</v>
      </c>
      <c r="B13" s="6" t="s">
        <v>40</v>
      </c>
      <c r="C13" s="4" t="str">
        <f>IF(MOD(MID(D13,17,1),2),"男","女")</f>
        <v>女</v>
      </c>
      <c r="D13" s="6" t="s">
        <v>41</v>
      </c>
      <c r="E13" s="6" t="str">
        <f>REPLACE(D13,7,8,"****")</f>
        <v>411327****4521</v>
      </c>
      <c r="F13" s="6" t="s">
        <v>13</v>
      </c>
      <c r="G13" s="6" t="s">
        <v>14</v>
      </c>
      <c r="H13" s="6" t="s">
        <v>42</v>
      </c>
      <c r="I13" s="7">
        <v>22411300970001</v>
      </c>
      <c r="J13" s="8" t="str">
        <f>REPLACE(K13,4,4,"****")</f>
        <v>150****3839</v>
      </c>
      <c r="K13" s="4">
        <v>15038723839</v>
      </c>
    </row>
    <row r="14" customHeight="1" spans="1:11">
      <c r="A14" s="5">
        <v>11</v>
      </c>
      <c r="B14" s="6" t="s">
        <v>43</v>
      </c>
      <c r="C14" s="4" t="str">
        <f>IF(MOD(MID(D14,17,1),2),"男","女")</f>
        <v>女</v>
      </c>
      <c r="D14" s="6" t="s">
        <v>44</v>
      </c>
      <c r="E14" s="6" t="str">
        <f>REPLACE(D14,7,8,"****")</f>
        <v>411381****3082</v>
      </c>
      <c r="F14" s="6" t="s">
        <v>13</v>
      </c>
      <c r="G14" s="6" t="s">
        <v>14</v>
      </c>
      <c r="H14" s="6" t="s">
        <v>45</v>
      </c>
      <c r="I14" s="7">
        <v>22411300970001</v>
      </c>
      <c r="J14" s="8" t="str">
        <f>REPLACE(K14,4,4,"****")</f>
        <v>185****3108</v>
      </c>
      <c r="K14" s="4">
        <v>18568773108</v>
      </c>
    </row>
    <row r="15" customHeight="1" spans="1:11">
      <c r="A15" s="5">
        <v>12</v>
      </c>
      <c r="B15" s="6" t="s">
        <v>46</v>
      </c>
      <c r="C15" s="4" t="str">
        <f>IF(MOD(MID(D15,17,1),2),"男","女")</f>
        <v>女</v>
      </c>
      <c r="D15" s="6" t="s">
        <v>47</v>
      </c>
      <c r="E15" s="6" t="str">
        <f>REPLACE(D15,7,8,"****")</f>
        <v>411327****4525</v>
      </c>
      <c r="F15" s="6" t="s">
        <v>13</v>
      </c>
      <c r="G15" s="6" t="s">
        <v>14</v>
      </c>
      <c r="H15" s="6" t="s">
        <v>48</v>
      </c>
      <c r="I15" s="7">
        <v>22411300970001</v>
      </c>
      <c r="J15" s="8" t="str">
        <f>REPLACE(K15,4,4,"****")</f>
        <v>186****0405</v>
      </c>
      <c r="K15" s="4">
        <v>18625690405</v>
      </c>
    </row>
    <row r="16" customHeight="1" spans="1:11">
      <c r="A16" s="5">
        <v>13</v>
      </c>
      <c r="B16" s="6" t="s">
        <v>49</v>
      </c>
      <c r="C16" s="4" t="str">
        <f>IF(MOD(MID(D16,17,1),2),"男","女")</f>
        <v>女</v>
      </c>
      <c r="D16" s="6" t="s">
        <v>50</v>
      </c>
      <c r="E16" s="6" t="str">
        <f>REPLACE(D16,7,8,"****")</f>
        <v>411023****6549</v>
      </c>
      <c r="F16" s="6" t="s">
        <v>13</v>
      </c>
      <c r="G16" s="6" t="s">
        <v>14</v>
      </c>
      <c r="H16" s="6" t="s">
        <v>51</v>
      </c>
      <c r="I16" s="7">
        <v>22411300970001</v>
      </c>
      <c r="J16" s="8" t="str">
        <f>REPLACE(K16,4,4,"****")</f>
        <v>150****1536</v>
      </c>
      <c r="K16" s="4">
        <v>15036071536</v>
      </c>
    </row>
    <row r="17" customHeight="1" spans="1:11">
      <c r="A17" s="5">
        <v>14</v>
      </c>
      <c r="B17" s="6" t="s">
        <v>52</v>
      </c>
      <c r="C17" s="4" t="str">
        <f>IF(MOD(MID(D17,17,1),2),"男","女")</f>
        <v>女</v>
      </c>
      <c r="D17" s="6" t="s">
        <v>53</v>
      </c>
      <c r="E17" s="6" t="str">
        <f>REPLACE(D17,7,8,"****")</f>
        <v>411327****1546</v>
      </c>
      <c r="F17" s="6" t="s">
        <v>13</v>
      </c>
      <c r="G17" s="6" t="s">
        <v>14</v>
      </c>
      <c r="H17" s="6" t="s">
        <v>54</v>
      </c>
      <c r="I17" s="7">
        <v>22411300970001</v>
      </c>
      <c r="J17" s="8" t="str">
        <f>REPLACE(K17,4,4,"****")</f>
        <v>137****4627</v>
      </c>
      <c r="K17" s="4">
        <v>13733144627</v>
      </c>
    </row>
    <row r="18" customHeight="1" spans="1:11">
      <c r="A18" s="5">
        <v>15</v>
      </c>
      <c r="B18" s="6" t="s">
        <v>55</v>
      </c>
      <c r="C18" s="4" t="str">
        <f>IF(MOD(MID(D18,17,1),2),"男","女")</f>
        <v>女</v>
      </c>
      <c r="D18" s="6" t="s">
        <v>56</v>
      </c>
      <c r="E18" s="6" t="str">
        <f>REPLACE(D18,7,8,"****")</f>
        <v>412926****4221</v>
      </c>
      <c r="F18" s="6" t="s">
        <v>13</v>
      </c>
      <c r="G18" s="6" t="s">
        <v>14</v>
      </c>
      <c r="H18" s="6" t="s">
        <v>57</v>
      </c>
      <c r="I18" s="7">
        <v>22411300970001</v>
      </c>
      <c r="J18" s="8" t="str">
        <f>REPLACE(K18,4,4,"****")</f>
        <v>152****4498</v>
      </c>
      <c r="K18" s="4">
        <v>15236014498</v>
      </c>
    </row>
    <row r="19" customHeight="1" spans="1:11">
      <c r="A19" s="5">
        <v>16</v>
      </c>
      <c r="B19" s="6" t="s">
        <v>58</v>
      </c>
      <c r="C19" s="4" t="str">
        <f>IF(MOD(MID(D19,17,1),2),"男","女")</f>
        <v>女</v>
      </c>
      <c r="D19" s="6" t="s">
        <v>59</v>
      </c>
      <c r="E19" s="6" t="str">
        <f>REPLACE(D19,7,8,"****")</f>
        <v>411327****4521</v>
      </c>
      <c r="F19" s="6" t="s">
        <v>13</v>
      </c>
      <c r="G19" s="6" t="s">
        <v>14</v>
      </c>
      <c r="H19" s="6" t="s">
        <v>60</v>
      </c>
      <c r="I19" s="7">
        <v>22411300970001</v>
      </c>
      <c r="J19" s="8" t="str">
        <f>REPLACE(K19,4,4,"****")</f>
        <v>150****4668</v>
      </c>
      <c r="K19" s="4">
        <v>15093024668</v>
      </c>
    </row>
    <row r="20" customHeight="1" spans="1:11">
      <c r="A20" s="5">
        <v>17</v>
      </c>
      <c r="B20" s="6" t="s">
        <v>61</v>
      </c>
      <c r="C20" s="4" t="str">
        <f>IF(MOD(MID(D20,17,1),2),"男","女")</f>
        <v>女</v>
      </c>
      <c r="D20" s="6" t="s">
        <v>62</v>
      </c>
      <c r="E20" s="6" t="str">
        <f>REPLACE(D20,7,8,"****")</f>
        <v>412926****4243</v>
      </c>
      <c r="F20" s="6" t="s">
        <v>13</v>
      </c>
      <c r="G20" s="6" t="s">
        <v>14</v>
      </c>
      <c r="H20" s="6" t="s">
        <v>63</v>
      </c>
      <c r="I20" s="7">
        <v>22411300970001</v>
      </c>
      <c r="J20" s="8" t="str">
        <f>REPLACE(K20,4,4,"****")</f>
        <v>182****5735</v>
      </c>
      <c r="K20" s="4">
        <v>18237705735</v>
      </c>
    </row>
    <row r="21" customHeight="1" spans="1:11">
      <c r="A21" s="5">
        <v>18</v>
      </c>
      <c r="B21" s="6" t="s">
        <v>64</v>
      </c>
      <c r="C21" s="4" t="str">
        <f>IF(MOD(MID(D21,17,1),2),"男","女")</f>
        <v>女</v>
      </c>
      <c r="D21" s="6" t="s">
        <v>65</v>
      </c>
      <c r="E21" s="6" t="str">
        <f>REPLACE(D21,7,8,"****")</f>
        <v>411327****4925</v>
      </c>
      <c r="F21" s="6" t="s">
        <v>13</v>
      </c>
      <c r="G21" s="6" t="s">
        <v>14</v>
      </c>
      <c r="H21" s="6" t="s">
        <v>66</v>
      </c>
      <c r="I21" s="7">
        <v>22411300970001</v>
      </c>
      <c r="J21" s="8" t="str">
        <f>REPLACE(K21,4,4,"****")</f>
        <v>182****0624</v>
      </c>
      <c r="K21" s="4">
        <v>18211840624</v>
      </c>
    </row>
    <row r="22" customHeight="1" spans="1:11">
      <c r="A22" s="5">
        <v>19</v>
      </c>
      <c r="B22" s="6" t="s">
        <v>67</v>
      </c>
      <c r="C22" s="4" t="str">
        <f>IF(MOD(MID(D22,17,1),2),"男","女")</f>
        <v>女</v>
      </c>
      <c r="D22" s="6" t="s">
        <v>68</v>
      </c>
      <c r="E22" s="6" t="str">
        <f>REPLACE(D22,7,8,"****")</f>
        <v>411327****4520</v>
      </c>
      <c r="F22" s="6" t="s">
        <v>13</v>
      </c>
      <c r="G22" s="6" t="s">
        <v>14</v>
      </c>
      <c r="H22" s="6" t="s">
        <v>69</v>
      </c>
      <c r="I22" s="7">
        <v>22411300970001</v>
      </c>
      <c r="J22" s="8" t="str">
        <f>REPLACE(K22,4,4,"****")</f>
        <v>175****6805</v>
      </c>
      <c r="K22" s="4">
        <v>17513616805</v>
      </c>
    </row>
    <row r="23" customHeight="1" spans="1:11">
      <c r="A23" s="5">
        <v>20</v>
      </c>
      <c r="B23" s="6" t="s">
        <v>70</v>
      </c>
      <c r="C23" s="4" t="str">
        <f>IF(MOD(MID(D23,17,1),2),"男","女")</f>
        <v>女</v>
      </c>
      <c r="D23" s="6" t="s">
        <v>71</v>
      </c>
      <c r="E23" s="6" t="str">
        <f>REPLACE(D23,7,8,"****")</f>
        <v>411327****1523</v>
      </c>
      <c r="F23" s="6" t="s">
        <v>13</v>
      </c>
      <c r="G23" s="6" t="s">
        <v>14</v>
      </c>
      <c r="H23" s="6" t="s">
        <v>72</v>
      </c>
      <c r="I23" s="7">
        <v>22411300970001</v>
      </c>
      <c r="J23" s="8" t="str">
        <f>REPLACE(K23,4,4,"****")</f>
        <v>132****1409</v>
      </c>
      <c r="K23" s="4">
        <v>13213781409</v>
      </c>
    </row>
    <row r="24" customHeight="1" spans="1:11">
      <c r="A24" s="5">
        <v>21</v>
      </c>
      <c r="B24" s="6" t="s">
        <v>73</v>
      </c>
      <c r="C24" s="4" t="str">
        <f>IF(MOD(MID(D24,17,1),2),"男","女")</f>
        <v>女</v>
      </c>
      <c r="D24" s="6" t="s">
        <v>74</v>
      </c>
      <c r="E24" s="6" t="str">
        <f>REPLACE(D24,7,8,"****")</f>
        <v>412926****2024</v>
      </c>
      <c r="F24" s="6" t="s">
        <v>13</v>
      </c>
      <c r="G24" s="6" t="s">
        <v>14</v>
      </c>
      <c r="H24" s="6" t="s">
        <v>75</v>
      </c>
      <c r="I24" s="7">
        <v>22411300970002</v>
      </c>
      <c r="J24" s="8" t="str">
        <f>REPLACE(K24,4,4,"****")</f>
        <v>151****6384</v>
      </c>
      <c r="K24" s="4">
        <v>15188206384</v>
      </c>
    </row>
    <row r="25" customHeight="1" spans="1:11">
      <c r="A25" s="5">
        <v>22</v>
      </c>
      <c r="B25" s="6" t="s">
        <v>76</v>
      </c>
      <c r="C25" s="4" t="str">
        <f>IF(MOD(MID(D25,17,1),2),"男","女")</f>
        <v>女</v>
      </c>
      <c r="D25" s="6" t="s">
        <v>77</v>
      </c>
      <c r="E25" s="6" t="str">
        <f>REPLACE(D25,7,8,"****")</f>
        <v>411323****6928</v>
      </c>
      <c r="F25" s="6" t="s">
        <v>13</v>
      </c>
      <c r="G25" s="6" t="s">
        <v>14</v>
      </c>
      <c r="H25" s="6" t="s">
        <v>78</v>
      </c>
      <c r="I25" s="7">
        <v>22411300970002</v>
      </c>
      <c r="J25" s="8" t="str">
        <f>REPLACE(K25,4,4,"****")</f>
        <v>134****6911</v>
      </c>
      <c r="K25" s="4">
        <v>13462616911</v>
      </c>
    </row>
    <row r="26" customHeight="1" spans="1:11">
      <c r="A26" s="5">
        <v>23</v>
      </c>
      <c r="B26" s="6" t="s">
        <v>79</v>
      </c>
      <c r="C26" s="4" t="str">
        <f>IF(MOD(MID(D26,17,1),2),"男","女")</f>
        <v>男</v>
      </c>
      <c r="D26" s="6" t="s">
        <v>80</v>
      </c>
      <c r="E26" s="6" t="str">
        <f>REPLACE(D26,7,8,"****")</f>
        <v>412926****2915</v>
      </c>
      <c r="F26" s="6" t="s">
        <v>13</v>
      </c>
      <c r="G26" s="6" t="s">
        <v>14</v>
      </c>
      <c r="H26" s="6" t="s">
        <v>81</v>
      </c>
      <c r="I26" s="7">
        <v>22411300970002</v>
      </c>
      <c r="J26" s="8" t="str">
        <f>REPLACE(K26,4,4,"****")</f>
        <v>178****0776</v>
      </c>
      <c r="K26" s="4">
        <v>17837780776</v>
      </c>
    </row>
    <row r="27" customHeight="1" spans="1:11">
      <c r="A27" s="5">
        <v>24</v>
      </c>
      <c r="B27" s="6" t="s">
        <v>82</v>
      </c>
      <c r="C27" s="4" t="str">
        <f>IF(MOD(MID(D27,17,1),2),"男","女")</f>
        <v>女</v>
      </c>
      <c r="D27" s="6" t="s">
        <v>83</v>
      </c>
      <c r="E27" s="6" t="str">
        <f>REPLACE(D27,7,8,"****")</f>
        <v>412926****032X</v>
      </c>
      <c r="F27" s="6" t="s">
        <v>13</v>
      </c>
      <c r="G27" s="6" t="s">
        <v>14</v>
      </c>
      <c r="H27" s="6" t="s">
        <v>84</v>
      </c>
      <c r="I27" s="7">
        <v>22411300970002</v>
      </c>
      <c r="J27" s="8" t="str">
        <f>REPLACE(K27,4,4,"****")</f>
        <v>165****0632</v>
      </c>
      <c r="K27" s="4">
        <v>16527100632</v>
      </c>
    </row>
    <row r="28" customHeight="1" spans="1:11">
      <c r="A28" s="5">
        <v>25</v>
      </c>
      <c r="B28" s="6" t="s">
        <v>85</v>
      </c>
      <c r="C28" s="4" t="str">
        <f>IF(MOD(MID(D28,17,1),2),"男","女")</f>
        <v>女</v>
      </c>
      <c r="D28" s="6" t="s">
        <v>86</v>
      </c>
      <c r="E28" s="6" t="str">
        <f>REPLACE(D28,7,8,"****")</f>
        <v>412926****1540</v>
      </c>
      <c r="F28" s="6" t="s">
        <v>13</v>
      </c>
      <c r="G28" s="6" t="s">
        <v>14</v>
      </c>
      <c r="H28" s="6" t="s">
        <v>87</v>
      </c>
      <c r="I28" s="7">
        <v>22411300970002</v>
      </c>
      <c r="J28" s="8" t="str">
        <f>REPLACE(K28,4,4,"****")</f>
        <v>182****3985</v>
      </c>
      <c r="K28" s="4">
        <v>18237753985</v>
      </c>
    </row>
    <row r="29" customHeight="1" spans="1:11">
      <c r="A29" s="5">
        <v>26</v>
      </c>
      <c r="B29" s="6" t="s">
        <v>88</v>
      </c>
      <c r="C29" s="4" t="str">
        <f>IF(MOD(MID(D29,17,1),2),"男","女")</f>
        <v>女</v>
      </c>
      <c r="D29" s="6" t="s">
        <v>89</v>
      </c>
      <c r="E29" s="6" t="str">
        <f>REPLACE(D29,7,8,"****")</f>
        <v>411381****4281</v>
      </c>
      <c r="F29" s="6" t="s">
        <v>13</v>
      </c>
      <c r="G29" s="6" t="s">
        <v>14</v>
      </c>
      <c r="H29" s="6" t="s">
        <v>90</v>
      </c>
      <c r="I29" s="7">
        <v>22411300970002</v>
      </c>
      <c r="J29" s="8" t="str">
        <f>REPLACE(K29,4,4,"****")</f>
        <v>185****8363</v>
      </c>
      <c r="K29" s="4">
        <v>18567158363</v>
      </c>
    </row>
    <row r="30" customHeight="1" spans="1:11">
      <c r="A30" s="5">
        <v>27</v>
      </c>
      <c r="B30" s="6" t="s">
        <v>91</v>
      </c>
      <c r="C30" s="4" t="str">
        <f>IF(MOD(MID(D30,17,1),2),"男","女")</f>
        <v>女</v>
      </c>
      <c r="D30" s="6" t="s">
        <v>92</v>
      </c>
      <c r="E30" s="6" t="str">
        <f>REPLACE(D30,7,8,"****")</f>
        <v>412926****1502</v>
      </c>
      <c r="F30" s="6" t="s">
        <v>13</v>
      </c>
      <c r="G30" s="6" t="s">
        <v>14</v>
      </c>
      <c r="H30" s="6" t="s">
        <v>93</v>
      </c>
      <c r="I30" s="7">
        <v>22411300970002</v>
      </c>
      <c r="J30" s="8" t="str">
        <f>REPLACE(K30,4,4,"****")</f>
        <v>159****0252</v>
      </c>
      <c r="K30" s="4">
        <v>15938480252</v>
      </c>
    </row>
    <row r="31" customHeight="1" spans="1:11">
      <c r="A31" s="5">
        <v>28</v>
      </c>
      <c r="B31" s="6" t="s">
        <v>94</v>
      </c>
      <c r="C31" s="4" t="str">
        <f>IF(MOD(MID(D31,17,1),2),"男","女")</f>
        <v>女</v>
      </c>
      <c r="D31" s="6" t="s">
        <v>95</v>
      </c>
      <c r="E31" s="6" t="str">
        <f>REPLACE(D31,7,8,"****")</f>
        <v>411327****4586</v>
      </c>
      <c r="F31" s="6" t="s">
        <v>13</v>
      </c>
      <c r="G31" s="6" t="s">
        <v>14</v>
      </c>
      <c r="H31" s="6" t="s">
        <v>96</v>
      </c>
      <c r="I31" s="7">
        <v>22411300970002</v>
      </c>
      <c r="J31" s="8" t="str">
        <f>REPLACE(K31,4,4,"****")</f>
        <v>151****8567</v>
      </c>
      <c r="K31" s="4">
        <v>15139018567</v>
      </c>
    </row>
    <row r="32" customHeight="1" spans="1:11">
      <c r="A32" s="5">
        <v>29</v>
      </c>
      <c r="B32" s="6" t="s">
        <v>97</v>
      </c>
      <c r="C32" s="4" t="str">
        <f>IF(MOD(MID(D32,17,1),2),"男","女")</f>
        <v>女</v>
      </c>
      <c r="D32" s="6" t="s">
        <v>98</v>
      </c>
      <c r="E32" s="6" t="str">
        <f>REPLACE(D32,7,8,"****")</f>
        <v>411327****0321</v>
      </c>
      <c r="F32" s="6" t="s">
        <v>13</v>
      </c>
      <c r="G32" s="6" t="s">
        <v>14</v>
      </c>
      <c r="H32" s="6" t="s">
        <v>99</v>
      </c>
      <c r="I32" s="7">
        <v>22411300970002</v>
      </c>
      <c r="J32" s="8" t="str">
        <f>REPLACE(K32,4,4,"****")</f>
        <v>183****9210</v>
      </c>
      <c r="K32" s="4">
        <v>18336669210</v>
      </c>
    </row>
    <row r="33" customHeight="1" spans="1:11">
      <c r="A33" s="5">
        <v>30</v>
      </c>
      <c r="B33" s="6" t="s">
        <v>100</v>
      </c>
      <c r="C33" s="4" t="str">
        <f>IF(MOD(MID(D33,17,1),2),"男","女")</f>
        <v>女</v>
      </c>
      <c r="D33" s="6" t="s">
        <v>101</v>
      </c>
      <c r="E33" s="6" t="str">
        <f>REPLACE(D33,7,8,"****")</f>
        <v>411327****2922</v>
      </c>
      <c r="F33" s="6" t="s">
        <v>13</v>
      </c>
      <c r="G33" s="6" t="s">
        <v>14</v>
      </c>
      <c r="H33" s="6" t="s">
        <v>102</v>
      </c>
      <c r="I33" s="7">
        <v>22411300970002</v>
      </c>
      <c r="J33" s="8" t="str">
        <f>REPLACE(K33,4,4,"****")</f>
        <v>131****0726</v>
      </c>
      <c r="K33" s="4">
        <v>13183300726</v>
      </c>
    </row>
    <row r="34" customHeight="1" spans="1:11">
      <c r="A34" s="5">
        <v>31</v>
      </c>
      <c r="B34" s="6" t="s">
        <v>103</v>
      </c>
      <c r="C34" s="4" t="str">
        <f>IF(MOD(MID(D34,17,1),2),"男","女")</f>
        <v>女</v>
      </c>
      <c r="D34" s="6" t="s">
        <v>104</v>
      </c>
      <c r="E34" s="6" t="str">
        <f>REPLACE(D34,7,8,"****")</f>
        <v>420604****1049</v>
      </c>
      <c r="F34" s="6" t="s">
        <v>13</v>
      </c>
      <c r="G34" s="6" t="s">
        <v>14</v>
      </c>
      <c r="H34" s="6" t="s">
        <v>105</v>
      </c>
      <c r="I34" s="7">
        <v>22411300970002</v>
      </c>
      <c r="J34" s="8" t="str">
        <f>REPLACE(K34,4,4,"****")</f>
        <v>138****6573</v>
      </c>
      <c r="K34" s="4">
        <v>13808816573</v>
      </c>
    </row>
    <row r="35" customHeight="1" spans="1:11">
      <c r="A35" s="5">
        <v>32</v>
      </c>
      <c r="B35" s="6" t="s">
        <v>106</v>
      </c>
      <c r="C35" s="4" t="str">
        <f>IF(MOD(MID(D35,17,1),2),"男","女")</f>
        <v>女</v>
      </c>
      <c r="D35" s="6" t="s">
        <v>107</v>
      </c>
      <c r="E35" s="6" t="str">
        <f>REPLACE(D35,7,8,"****")</f>
        <v>411327****4568</v>
      </c>
      <c r="F35" s="6" t="s">
        <v>13</v>
      </c>
      <c r="G35" s="6" t="s">
        <v>14</v>
      </c>
      <c r="H35" s="6" t="s">
        <v>108</v>
      </c>
      <c r="I35" s="7">
        <v>22411300970002</v>
      </c>
      <c r="J35" s="8" t="str">
        <f>REPLACE(K35,4,4,"****")</f>
        <v>151****8843</v>
      </c>
      <c r="K35" s="4">
        <v>15188238843</v>
      </c>
    </row>
    <row r="36" customHeight="1" spans="1:11">
      <c r="A36" s="5">
        <v>33</v>
      </c>
      <c r="B36" s="6" t="s">
        <v>109</v>
      </c>
      <c r="C36" s="4" t="str">
        <f>IF(MOD(MID(D36,17,1),2),"男","女")</f>
        <v>女</v>
      </c>
      <c r="D36" s="6" t="s">
        <v>110</v>
      </c>
      <c r="E36" s="6" t="str">
        <f>REPLACE(D36,7,8,"****")</f>
        <v>412926****1661</v>
      </c>
      <c r="F36" s="6" t="s">
        <v>13</v>
      </c>
      <c r="G36" s="6" t="s">
        <v>14</v>
      </c>
      <c r="H36" s="6" t="s">
        <v>111</v>
      </c>
      <c r="I36" s="7">
        <v>22411300970002</v>
      </c>
      <c r="J36" s="8" t="str">
        <f>REPLACE(K36,4,4,"****")</f>
        <v>150****7206</v>
      </c>
      <c r="K36" s="4">
        <v>15083437206</v>
      </c>
    </row>
    <row r="37" customHeight="1" spans="1:11">
      <c r="A37" s="5">
        <v>34</v>
      </c>
      <c r="B37" s="6" t="s">
        <v>112</v>
      </c>
      <c r="C37" s="4" t="str">
        <f>IF(MOD(MID(D37,17,1),2),"男","女")</f>
        <v>女</v>
      </c>
      <c r="D37" s="6" t="s">
        <v>113</v>
      </c>
      <c r="E37" s="6" t="str">
        <f t="shared" ref="E37:E68" si="3">REPLACE(D37,7,8,"****")</f>
        <v>412926****3521</v>
      </c>
      <c r="F37" s="6" t="s">
        <v>13</v>
      </c>
      <c r="G37" s="6" t="s">
        <v>14</v>
      </c>
      <c r="H37" s="6" t="s">
        <v>114</v>
      </c>
      <c r="I37" s="7">
        <v>22411300970002</v>
      </c>
      <c r="J37" s="8" t="str">
        <f t="shared" ref="J37:J68" si="4">REPLACE(K37,4,4,"****")</f>
        <v>183****7281</v>
      </c>
      <c r="K37" s="4">
        <v>18336617281</v>
      </c>
    </row>
    <row r="38" customHeight="1" spans="1:11">
      <c r="A38" s="5">
        <v>35</v>
      </c>
      <c r="B38" s="6" t="s">
        <v>115</v>
      </c>
      <c r="C38" s="4" t="str">
        <f>IF(MOD(MID(D38,17,1),2),"男","女")</f>
        <v>女</v>
      </c>
      <c r="D38" s="6" t="s">
        <v>116</v>
      </c>
      <c r="E38" s="6" t="str">
        <f>REPLACE(D38,7,8,"****")</f>
        <v>412926****1522</v>
      </c>
      <c r="F38" s="6" t="s">
        <v>13</v>
      </c>
      <c r="G38" s="6" t="s">
        <v>14</v>
      </c>
      <c r="H38" s="6" t="s">
        <v>117</v>
      </c>
      <c r="I38" s="7">
        <v>22411300970002</v>
      </c>
      <c r="J38" s="8" t="str">
        <f>REPLACE(K38,4,4,"****")</f>
        <v>159****1284</v>
      </c>
      <c r="K38" s="4">
        <v>15936191284</v>
      </c>
    </row>
    <row r="39" customHeight="1" spans="1:11">
      <c r="A39" s="5">
        <v>36</v>
      </c>
      <c r="B39" s="6" t="s">
        <v>118</v>
      </c>
      <c r="C39" s="4" t="str">
        <f>IF(MOD(MID(D39,17,1),2),"男","女")</f>
        <v>男</v>
      </c>
      <c r="D39" s="6" t="s">
        <v>119</v>
      </c>
      <c r="E39" s="6" t="str">
        <f>REPLACE(D39,7,8,"****")</f>
        <v>412926****1537</v>
      </c>
      <c r="F39" s="6" t="s">
        <v>13</v>
      </c>
      <c r="G39" s="6" t="s">
        <v>14</v>
      </c>
      <c r="H39" s="6" t="s">
        <v>120</v>
      </c>
      <c r="I39" s="7">
        <v>22411300970002</v>
      </c>
      <c r="J39" s="8" t="str">
        <f>REPLACE(K39,4,4,"****")</f>
        <v>183****8506</v>
      </c>
      <c r="K39" s="4">
        <v>18338118506</v>
      </c>
    </row>
    <row r="40" customHeight="1" spans="1:11">
      <c r="A40" s="5">
        <v>37</v>
      </c>
      <c r="B40" s="6" t="s">
        <v>121</v>
      </c>
      <c r="C40" s="4" t="str">
        <f>IF(MOD(MID(D40,17,1),2),"男","女")</f>
        <v>女</v>
      </c>
      <c r="D40" s="6" t="s">
        <v>122</v>
      </c>
      <c r="E40" s="6" t="str">
        <f>REPLACE(D40,7,8,"****")</f>
        <v>412926****1548</v>
      </c>
      <c r="F40" s="6" t="s">
        <v>13</v>
      </c>
      <c r="G40" s="6" t="s">
        <v>14</v>
      </c>
      <c r="H40" s="6" t="s">
        <v>123</v>
      </c>
      <c r="I40" s="7">
        <v>22411300970002</v>
      </c>
      <c r="J40" s="8" t="str">
        <f>REPLACE(K40,4,4,"****")</f>
        <v>187****1911</v>
      </c>
      <c r="K40" s="4">
        <v>18736581911</v>
      </c>
    </row>
    <row r="41" customHeight="1" spans="1:11">
      <c r="A41" s="5">
        <v>38</v>
      </c>
      <c r="B41" s="6" t="s">
        <v>124</v>
      </c>
      <c r="C41" s="4" t="str">
        <f>IF(MOD(MID(D41,17,1),2),"男","女")</f>
        <v>女</v>
      </c>
      <c r="D41" s="6" t="s">
        <v>125</v>
      </c>
      <c r="E41" s="6" t="str">
        <f>REPLACE(D41,7,8,"****")</f>
        <v>412926****4525</v>
      </c>
      <c r="F41" s="6" t="s">
        <v>13</v>
      </c>
      <c r="G41" s="6" t="s">
        <v>14</v>
      </c>
      <c r="H41" s="6" t="s">
        <v>126</v>
      </c>
      <c r="I41" s="7">
        <v>22411300970002</v>
      </c>
      <c r="J41" s="8" t="str">
        <f>REPLACE(K41,4,4,"****")</f>
        <v>158****2737</v>
      </c>
      <c r="K41" s="4">
        <v>15838732737</v>
      </c>
    </row>
    <row r="42" customHeight="1" spans="1:11">
      <c r="A42" s="5">
        <v>39</v>
      </c>
      <c r="B42" s="6" t="s">
        <v>127</v>
      </c>
      <c r="C42" s="4" t="str">
        <f>IF(MOD(MID(D42,17,1),2),"男","女")</f>
        <v>女</v>
      </c>
      <c r="D42" s="6" t="s">
        <v>128</v>
      </c>
      <c r="E42" s="6" t="str">
        <f>REPLACE(D42,7,8,"****")</f>
        <v>412926****4520</v>
      </c>
      <c r="F42" s="6" t="s">
        <v>13</v>
      </c>
      <c r="G42" s="6" t="s">
        <v>14</v>
      </c>
      <c r="H42" s="6" t="s">
        <v>129</v>
      </c>
      <c r="I42" s="7">
        <v>22411300970002</v>
      </c>
      <c r="J42" s="8" t="str">
        <f>REPLACE(K42,4,4,"****")</f>
        <v>182****1884</v>
      </c>
      <c r="K42" s="4">
        <v>18238181884</v>
      </c>
    </row>
    <row r="43" customHeight="1" spans="1:11">
      <c r="A43" s="5">
        <v>40</v>
      </c>
      <c r="B43" s="6" t="s">
        <v>130</v>
      </c>
      <c r="C43" s="4" t="str">
        <f>IF(MOD(MID(D43,17,1),2),"男","女")</f>
        <v>女</v>
      </c>
      <c r="D43" s="6" t="s">
        <v>131</v>
      </c>
      <c r="E43" s="6" t="str">
        <f>REPLACE(D43,7,8,"****")</f>
        <v>412926****2626</v>
      </c>
      <c r="F43" s="6" t="s">
        <v>13</v>
      </c>
      <c r="G43" s="6" t="s">
        <v>14</v>
      </c>
      <c r="H43" s="6" t="s">
        <v>132</v>
      </c>
      <c r="I43" s="7">
        <v>22411300970002</v>
      </c>
      <c r="J43" s="8" t="str">
        <f>REPLACE(K43,4,4,"****")</f>
        <v>152****5711</v>
      </c>
      <c r="K43" s="4">
        <v>15225635711</v>
      </c>
    </row>
    <row r="44" customHeight="1" spans="1:11">
      <c r="A44" s="5">
        <v>41</v>
      </c>
      <c r="B44" s="6" t="s">
        <v>133</v>
      </c>
      <c r="C44" s="4" t="str">
        <f>IF(MOD(MID(D44,17,1),2),"男","女")</f>
        <v>女</v>
      </c>
      <c r="D44" s="6" t="s">
        <v>134</v>
      </c>
      <c r="E44" s="6" t="str">
        <f>REPLACE(D44,7,8,"****")</f>
        <v>412926****4386</v>
      </c>
      <c r="F44" s="6" t="s">
        <v>13</v>
      </c>
      <c r="G44" s="6" t="s">
        <v>14</v>
      </c>
      <c r="H44" s="6" t="s">
        <v>135</v>
      </c>
      <c r="I44" s="7">
        <v>22411300970002</v>
      </c>
      <c r="J44" s="8" t="str">
        <f>REPLACE(K44,4,4,"****")</f>
        <v>184****2351</v>
      </c>
      <c r="K44" s="4">
        <v>18437712351</v>
      </c>
    </row>
    <row r="45" customHeight="1" spans="1:11">
      <c r="A45" s="5">
        <v>42</v>
      </c>
      <c r="B45" s="6" t="s">
        <v>136</v>
      </c>
      <c r="C45" s="4" t="str">
        <f>IF(MOD(MID(D45,17,1),2),"男","女")</f>
        <v>女</v>
      </c>
      <c r="D45" s="6" t="s">
        <v>137</v>
      </c>
      <c r="E45" s="6" t="str">
        <f>REPLACE(D45,7,8,"****")</f>
        <v>412926****2029</v>
      </c>
      <c r="F45" s="6" t="s">
        <v>13</v>
      </c>
      <c r="G45" s="6" t="s">
        <v>14</v>
      </c>
      <c r="H45" s="6" t="s">
        <v>138</v>
      </c>
      <c r="I45" s="7">
        <v>22411300970002</v>
      </c>
      <c r="J45" s="8" t="str">
        <f>REPLACE(K45,4,4,"****")</f>
        <v>159****8876</v>
      </c>
      <c r="K45" s="4">
        <v>15938408876</v>
      </c>
    </row>
    <row r="46" customHeight="1" spans="1:11">
      <c r="A46" s="5">
        <v>43</v>
      </c>
      <c r="B46" s="6" t="s">
        <v>139</v>
      </c>
      <c r="C46" s="4" t="str">
        <f>IF(MOD(MID(D46,17,1),2),"男","女")</f>
        <v>女</v>
      </c>
      <c r="D46" s="6" t="s">
        <v>140</v>
      </c>
      <c r="E46" s="6" t="str">
        <f>REPLACE(D46,7,8,"****")</f>
        <v>411327****4247</v>
      </c>
      <c r="F46" s="6" t="s">
        <v>13</v>
      </c>
      <c r="G46" s="6" t="s">
        <v>14</v>
      </c>
      <c r="H46" s="6" t="s">
        <v>141</v>
      </c>
      <c r="I46" s="7">
        <v>22411300970002</v>
      </c>
      <c r="J46" s="8" t="str">
        <f>REPLACE(K46,4,4,"****")</f>
        <v>138****9733</v>
      </c>
      <c r="K46" s="4">
        <v>13849789733</v>
      </c>
    </row>
    <row r="47" customHeight="1" spans="1:11">
      <c r="A47" s="5">
        <v>44</v>
      </c>
      <c r="B47" s="6" t="s">
        <v>142</v>
      </c>
      <c r="C47" s="4" t="str">
        <f>IF(MOD(MID(D47,17,1),2),"男","女")</f>
        <v>女</v>
      </c>
      <c r="D47" s="6" t="s">
        <v>143</v>
      </c>
      <c r="E47" s="6" t="str">
        <f>REPLACE(D47,7,8,"****")</f>
        <v>411327****2126</v>
      </c>
      <c r="F47" s="6" t="s">
        <v>13</v>
      </c>
      <c r="G47" s="6" t="s">
        <v>14</v>
      </c>
      <c r="H47" s="6" t="s">
        <v>144</v>
      </c>
      <c r="I47" s="7">
        <v>22411300970002</v>
      </c>
      <c r="J47" s="8" t="str">
        <f>REPLACE(K47,4,4,"****")</f>
        <v>150****4105</v>
      </c>
      <c r="K47" s="4">
        <v>15038754105</v>
      </c>
    </row>
    <row r="48" customHeight="1" spans="1:11">
      <c r="A48" s="5">
        <v>45</v>
      </c>
      <c r="B48" s="6" t="s">
        <v>145</v>
      </c>
      <c r="C48" s="4" t="str">
        <f>IF(MOD(MID(D48,17,1),2),"男","女")</f>
        <v>女</v>
      </c>
      <c r="D48" s="6" t="s">
        <v>146</v>
      </c>
      <c r="E48" s="6" t="str">
        <f>REPLACE(D48,7,8,"****")</f>
        <v>412926****1563</v>
      </c>
      <c r="F48" s="6" t="s">
        <v>13</v>
      </c>
      <c r="G48" s="6" t="s">
        <v>14</v>
      </c>
      <c r="H48" s="6" t="s">
        <v>147</v>
      </c>
      <c r="I48" s="7">
        <v>22411300970002</v>
      </c>
      <c r="J48" s="8" t="str">
        <f>REPLACE(K48,4,4,"****")</f>
        <v>137****9349</v>
      </c>
      <c r="K48" s="4">
        <v>13723029349</v>
      </c>
    </row>
    <row r="49" customHeight="1" spans="1:11">
      <c r="A49" s="5">
        <v>46</v>
      </c>
      <c r="B49" s="6" t="s">
        <v>148</v>
      </c>
      <c r="C49" s="4" t="str">
        <f>IF(MOD(MID(D49,17,1),2),"男","女")</f>
        <v>女</v>
      </c>
      <c r="D49" s="6" t="s">
        <v>149</v>
      </c>
      <c r="E49" s="6" t="str">
        <f>REPLACE(D49,7,8,"****")</f>
        <v>412926****4220</v>
      </c>
      <c r="F49" s="6" t="s">
        <v>13</v>
      </c>
      <c r="G49" s="6" t="s">
        <v>14</v>
      </c>
      <c r="H49" s="6" t="s">
        <v>150</v>
      </c>
      <c r="I49" s="7">
        <v>22411300970002</v>
      </c>
      <c r="J49" s="8" t="str">
        <f>REPLACE(K49,4,4,"****")</f>
        <v>152****3879</v>
      </c>
      <c r="K49" s="4">
        <v>15203813879</v>
      </c>
    </row>
    <row r="50" customHeight="1" spans="1:11">
      <c r="A50" s="5">
        <v>47</v>
      </c>
      <c r="B50" s="6" t="s">
        <v>151</v>
      </c>
      <c r="C50" s="4" t="str">
        <f>IF(MOD(MID(D50,17,1),2),"男","女")</f>
        <v>女</v>
      </c>
      <c r="D50" s="6" t="s">
        <v>152</v>
      </c>
      <c r="E50" s="6" t="str">
        <f>REPLACE(D50,7,8,"****")</f>
        <v>412926****1582</v>
      </c>
      <c r="F50" s="6" t="s">
        <v>13</v>
      </c>
      <c r="G50" s="6" t="s">
        <v>14</v>
      </c>
      <c r="H50" s="6" t="s">
        <v>153</v>
      </c>
      <c r="I50" s="7">
        <v>22411300970002</v>
      </c>
      <c r="J50" s="8" t="str">
        <f>REPLACE(K50,4,4,"****")</f>
        <v>180****5407</v>
      </c>
      <c r="K50" s="4">
        <v>18037715407</v>
      </c>
    </row>
    <row r="51" customHeight="1" spans="1:11">
      <c r="A51" s="5">
        <v>48</v>
      </c>
      <c r="B51" s="6" t="s">
        <v>154</v>
      </c>
      <c r="C51" s="4" t="str">
        <f>IF(MOD(MID(D51,17,1),2),"男","女")</f>
        <v>女</v>
      </c>
      <c r="D51" s="6" t="s">
        <v>155</v>
      </c>
      <c r="E51" s="6" t="str">
        <f>REPLACE(D51,7,8,"****")</f>
        <v>412926****4542</v>
      </c>
      <c r="F51" s="6" t="s">
        <v>13</v>
      </c>
      <c r="G51" s="6" t="s">
        <v>14</v>
      </c>
      <c r="H51" s="6" t="s">
        <v>156</v>
      </c>
      <c r="I51" s="7">
        <v>22411300970002</v>
      </c>
      <c r="J51" s="8" t="str">
        <f>REPLACE(K51,4,4,"****")</f>
        <v>183****8548</v>
      </c>
      <c r="K51" s="4">
        <v>18338278548</v>
      </c>
    </row>
    <row r="52" customHeight="1" spans="1:11">
      <c r="A52" s="5">
        <v>49</v>
      </c>
      <c r="B52" s="6" t="s">
        <v>157</v>
      </c>
      <c r="C52" s="4" t="str">
        <f>IF(MOD(MID(D52,17,1),2),"男","女")</f>
        <v>女</v>
      </c>
      <c r="D52" s="6" t="s">
        <v>158</v>
      </c>
      <c r="E52" s="6" t="str">
        <f>REPLACE(D52,7,8,"****")</f>
        <v>411327****4947</v>
      </c>
      <c r="F52" s="6" t="s">
        <v>13</v>
      </c>
      <c r="G52" s="6" t="s">
        <v>14</v>
      </c>
      <c r="H52" s="6" t="s">
        <v>159</v>
      </c>
      <c r="I52" s="7">
        <v>22411300970002</v>
      </c>
      <c r="J52" s="8" t="str">
        <f>REPLACE(K52,4,4,"****")</f>
        <v>166****2750</v>
      </c>
      <c r="K52" s="4">
        <v>16637762750</v>
      </c>
    </row>
    <row r="53" customHeight="1" spans="1:11">
      <c r="A53" s="5">
        <v>50</v>
      </c>
      <c r="B53" s="6" t="s">
        <v>160</v>
      </c>
      <c r="C53" s="4" t="str">
        <f>IF(MOD(MID(D53,17,1),2),"男","女")</f>
        <v>女</v>
      </c>
      <c r="D53" s="6" t="s">
        <v>161</v>
      </c>
      <c r="E53" s="6" t="str">
        <f>REPLACE(D53,7,8,"****")</f>
        <v>522422****0045</v>
      </c>
      <c r="F53" s="6" t="s">
        <v>13</v>
      </c>
      <c r="G53" s="6" t="s">
        <v>14</v>
      </c>
      <c r="H53" s="6" t="s">
        <v>162</v>
      </c>
      <c r="I53" s="7">
        <v>22411300970002</v>
      </c>
      <c r="J53" s="8" t="str">
        <f>REPLACE(K53,4,4,"****")</f>
        <v>152****9528</v>
      </c>
      <c r="K53" s="4">
        <v>15237719528</v>
      </c>
    </row>
    <row r="54" customHeight="1" spans="1:11">
      <c r="A54" s="5">
        <v>51</v>
      </c>
      <c r="B54" s="6" t="s">
        <v>163</v>
      </c>
      <c r="C54" s="4" t="str">
        <f>IF(MOD(MID(D54,17,1),2),"男","女")</f>
        <v>女</v>
      </c>
      <c r="D54" s="6" t="s">
        <v>164</v>
      </c>
      <c r="E54" s="6" t="str">
        <f>REPLACE(D54,7,8,"****")</f>
        <v>430524****0768</v>
      </c>
      <c r="F54" s="6" t="s">
        <v>13</v>
      </c>
      <c r="G54" s="6" t="s">
        <v>14</v>
      </c>
      <c r="H54" s="6" t="s">
        <v>165</v>
      </c>
      <c r="I54" s="7">
        <v>22411300970002</v>
      </c>
      <c r="J54" s="8" t="str">
        <f>REPLACE(K54,4,4,"****")</f>
        <v>152****0538</v>
      </c>
      <c r="K54" s="4">
        <v>15225630538</v>
      </c>
    </row>
    <row r="55" customHeight="1" spans="1:11">
      <c r="A55" s="5">
        <v>52</v>
      </c>
      <c r="B55" s="6" t="s">
        <v>166</v>
      </c>
      <c r="C55" s="4" t="str">
        <f>IF(MOD(MID(D55,17,1),2),"男","女")</f>
        <v>女</v>
      </c>
      <c r="D55" s="6" t="s">
        <v>167</v>
      </c>
      <c r="E55" s="6" t="str">
        <f>REPLACE(D55,7,8,"****")</f>
        <v>412926****3749</v>
      </c>
      <c r="F55" s="6" t="s">
        <v>13</v>
      </c>
      <c r="G55" s="6" t="s">
        <v>14</v>
      </c>
      <c r="H55" s="6" t="s">
        <v>168</v>
      </c>
      <c r="I55" s="7">
        <v>22411300970002</v>
      </c>
      <c r="J55" s="8" t="str">
        <f>REPLACE(K55,4,4,"****")</f>
        <v>157****6018</v>
      </c>
      <c r="K55" s="4">
        <v>15737736018</v>
      </c>
    </row>
    <row r="56" customHeight="1" spans="1:11">
      <c r="A56" s="5">
        <v>53</v>
      </c>
      <c r="B56" s="6" t="s">
        <v>169</v>
      </c>
      <c r="C56" s="4" t="str">
        <f>IF(MOD(MID(D56,17,1),2),"男","女")</f>
        <v>女</v>
      </c>
      <c r="D56" s="6" t="s">
        <v>170</v>
      </c>
      <c r="E56" s="6" t="str">
        <f>REPLACE(D56,7,8,"****")</f>
        <v>411327****4580</v>
      </c>
      <c r="F56" s="6" t="s">
        <v>13</v>
      </c>
      <c r="G56" s="6" t="s">
        <v>14</v>
      </c>
      <c r="H56" s="6" t="s">
        <v>171</v>
      </c>
      <c r="I56" s="7">
        <v>22411300970002</v>
      </c>
      <c r="J56" s="8" t="str">
        <f>REPLACE(K56,4,4,"****")</f>
        <v>152****6328</v>
      </c>
      <c r="K56" s="4">
        <v>15238136328</v>
      </c>
    </row>
    <row r="57" customHeight="1" spans="1:11">
      <c r="A57" s="5">
        <v>54</v>
      </c>
      <c r="B57" s="6" t="s">
        <v>172</v>
      </c>
      <c r="C57" s="4" t="str">
        <f>IF(MOD(MID(D57,17,1),2),"男","女")</f>
        <v>女</v>
      </c>
      <c r="D57" s="6" t="s">
        <v>173</v>
      </c>
      <c r="E57" s="6" t="str">
        <f>REPLACE(D57,7,8,"****")</f>
        <v>412926****4243</v>
      </c>
      <c r="F57" s="6" t="s">
        <v>13</v>
      </c>
      <c r="G57" s="6" t="s">
        <v>174</v>
      </c>
      <c r="H57" s="6" t="s">
        <v>175</v>
      </c>
      <c r="I57" s="7">
        <v>22411300970002</v>
      </c>
      <c r="J57" s="8" t="str">
        <f>REPLACE(K57,4,4,"****")</f>
        <v>182****8510</v>
      </c>
      <c r="K57" s="4">
        <v>18238128510</v>
      </c>
    </row>
    <row r="58" customHeight="1" spans="1:11">
      <c r="A58" s="5">
        <v>55</v>
      </c>
      <c r="B58" s="6" t="s">
        <v>176</v>
      </c>
      <c r="C58" s="4" t="str">
        <f>IF(MOD(MID(D58,17,1),2),"男","女")</f>
        <v>女</v>
      </c>
      <c r="D58" s="6" t="s">
        <v>177</v>
      </c>
      <c r="E58" s="6" t="str">
        <f>REPLACE(D58,7,8,"****")</f>
        <v>412926****156X</v>
      </c>
      <c r="F58" s="6" t="s">
        <v>13</v>
      </c>
      <c r="G58" s="6" t="s">
        <v>174</v>
      </c>
      <c r="H58" s="6" t="s">
        <v>178</v>
      </c>
      <c r="I58" s="7">
        <v>22411300970002</v>
      </c>
      <c r="J58" s="8" t="str">
        <f>REPLACE(K58,4,4,"****")</f>
        <v>152****2301</v>
      </c>
      <c r="K58" s="4">
        <v>15236022301</v>
      </c>
    </row>
    <row r="59" customHeight="1" spans="1:11">
      <c r="A59" s="5">
        <v>56</v>
      </c>
      <c r="B59" s="6" t="s">
        <v>179</v>
      </c>
      <c r="C59" s="4" t="str">
        <f>IF(MOD(MID(D59,17,1),2),"男","女")</f>
        <v>女</v>
      </c>
      <c r="D59" s="6" t="s">
        <v>180</v>
      </c>
      <c r="E59" s="6" t="str">
        <f>REPLACE(D59,7,8,"****")</f>
        <v>411327****4542</v>
      </c>
      <c r="F59" s="6" t="s">
        <v>13</v>
      </c>
      <c r="G59" s="6" t="s">
        <v>174</v>
      </c>
      <c r="H59" s="6" t="s">
        <v>181</v>
      </c>
      <c r="I59" s="7">
        <v>22411300970002</v>
      </c>
      <c r="J59" s="8" t="str">
        <f>REPLACE(K59,4,4,"****")</f>
        <v>158****9616</v>
      </c>
      <c r="K59" s="4">
        <v>15890419616</v>
      </c>
    </row>
    <row r="60" customHeight="1" spans="1:11">
      <c r="A60" s="5">
        <v>57</v>
      </c>
      <c r="B60" s="6" t="s">
        <v>182</v>
      </c>
      <c r="C60" s="4" t="str">
        <f>IF(MOD(MID(D60,17,1),2),"男","女")</f>
        <v>女</v>
      </c>
      <c r="D60" s="6" t="s">
        <v>183</v>
      </c>
      <c r="E60" s="6" t="str">
        <f>REPLACE(D60,7,8,"****")</f>
        <v>411327****1527</v>
      </c>
      <c r="F60" s="6" t="s">
        <v>13</v>
      </c>
      <c r="G60" s="6" t="s">
        <v>174</v>
      </c>
      <c r="H60" s="6" t="s">
        <v>184</v>
      </c>
      <c r="I60" s="7">
        <v>22411300970002</v>
      </c>
      <c r="J60" s="8" t="str">
        <f>REPLACE(K60,4,4,"****")</f>
        <v>151****4007</v>
      </c>
      <c r="K60" s="4">
        <v>15136654007</v>
      </c>
    </row>
    <row r="61" customHeight="1" spans="1:11">
      <c r="A61" s="5">
        <v>58</v>
      </c>
      <c r="B61" s="6" t="s">
        <v>185</v>
      </c>
      <c r="C61" s="4" t="str">
        <f>IF(MOD(MID(D61,17,1),2),"男","女")</f>
        <v>女</v>
      </c>
      <c r="D61" s="6" t="s">
        <v>186</v>
      </c>
      <c r="E61" s="6" t="str">
        <f>REPLACE(D61,7,8,"****")</f>
        <v>411327****4526</v>
      </c>
      <c r="F61" s="6" t="s">
        <v>13</v>
      </c>
      <c r="G61" s="6" t="s">
        <v>174</v>
      </c>
      <c r="H61" s="6" t="s">
        <v>187</v>
      </c>
      <c r="I61" s="7">
        <v>22411300970002</v>
      </c>
      <c r="J61" s="8" t="str">
        <f>REPLACE(K61,4,4,"****")</f>
        <v>176****5788</v>
      </c>
      <c r="K61" s="4">
        <v>17613375788</v>
      </c>
    </row>
    <row r="62" customHeight="1" spans="1:11">
      <c r="A62" s="5">
        <v>59</v>
      </c>
      <c r="B62" s="6" t="s">
        <v>188</v>
      </c>
      <c r="C62" s="4" t="str">
        <f>IF(MOD(MID(D62,17,1),2),"男","女")</f>
        <v>女</v>
      </c>
      <c r="D62" s="6" t="s">
        <v>189</v>
      </c>
      <c r="E62" s="6" t="str">
        <f>REPLACE(D62,7,8,"****")</f>
        <v>411330****0529</v>
      </c>
      <c r="F62" s="6" t="s">
        <v>13</v>
      </c>
      <c r="G62" s="6" t="s">
        <v>174</v>
      </c>
      <c r="H62" s="6" t="s">
        <v>190</v>
      </c>
      <c r="I62" s="7">
        <v>22411300970002</v>
      </c>
      <c r="J62" s="8" t="str">
        <f>REPLACE(K62,4,4,"****")</f>
        <v>158****5933</v>
      </c>
      <c r="K62" s="4">
        <v>15837735933</v>
      </c>
    </row>
    <row r="63" customHeight="1" spans="1:11">
      <c r="A63" s="5">
        <v>60</v>
      </c>
      <c r="B63" s="6" t="s">
        <v>191</v>
      </c>
      <c r="C63" s="4" t="str">
        <f>IF(MOD(MID(D63,17,1),2),"男","女")</f>
        <v>女</v>
      </c>
      <c r="D63" s="6" t="s">
        <v>192</v>
      </c>
      <c r="E63" s="6" t="str">
        <f>REPLACE(D63,7,8,"****")</f>
        <v>412926****1546</v>
      </c>
      <c r="F63" s="6" t="s">
        <v>13</v>
      </c>
      <c r="G63" s="6" t="s">
        <v>174</v>
      </c>
      <c r="H63" s="6" t="s">
        <v>193</v>
      </c>
      <c r="I63" s="7">
        <v>22411300970002</v>
      </c>
      <c r="J63" s="8" t="str">
        <f>REPLACE(K63,4,4,"****")</f>
        <v>182****5987</v>
      </c>
      <c r="K63" s="4">
        <v>18211865987</v>
      </c>
    </row>
    <row r="64" customHeight="1" spans="1:11">
      <c r="A64" s="5">
        <v>61</v>
      </c>
      <c r="B64" s="6" t="s">
        <v>194</v>
      </c>
      <c r="C64" s="4" t="str">
        <f>IF(MOD(MID(D64,17,1),2),"男","女")</f>
        <v>女</v>
      </c>
      <c r="D64" s="6" t="s">
        <v>195</v>
      </c>
      <c r="E64" s="6" t="str">
        <f>REPLACE(D64,7,8,"****")</f>
        <v>412926****4222</v>
      </c>
      <c r="F64" s="6" t="s">
        <v>13</v>
      </c>
      <c r="G64" s="6" t="s">
        <v>174</v>
      </c>
      <c r="H64" s="6" t="s">
        <v>196</v>
      </c>
      <c r="I64" s="7">
        <v>22411300970002</v>
      </c>
      <c r="J64" s="8" t="str">
        <f>REPLACE(K64,4,4,"****")</f>
        <v>159****2088</v>
      </c>
      <c r="K64" s="4">
        <v>15936122088</v>
      </c>
    </row>
    <row r="65" customHeight="1" spans="1:11">
      <c r="A65" s="5">
        <v>62</v>
      </c>
      <c r="B65" s="6" t="s">
        <v>197</v>
      </c>
      <c r="C65" s="4" t="str">
        <f>IF(MOD(MID(D65,17,1),2),"男","女")</f>
        <v>女</v>
      </c>
      <c r="D65" s="6" t="s">
        <v>198</v>
      </c>
      <c r="E65" s="6" t="str">
        <f>REPLACE(D65,7,8,"****")</f>
        <v>441622****6667</v>
      </c>
      <c r="F65" s="6" t="s">
        <v>13</v>
      </c>
      <c r="G65" s="6" t="s">
        <v>174</v>
      </c>
      <c r="H65" s="6" t="s">
        <v>199</v>
      </c>
      <c r="I65" s="7">
        <v>22411300970002</v>
      </c>
      <c r="J65" s="8" t="str">
        <f>REPLACE(K65,4,4,"****")</f>
        <v>132****5363</v>
      </c>
      <c r="K65" s="4">
        <v>13271315363</v>
      </c>
    </row>
    <row r="66" customHeight="1" spans="1:11">
      <c r="A66" s="5">
        <v>63</v>
      </c>
      <c r="B66" s="6" t="s">
        <v>200</v>
      </c>
      <c r="C66" s="4" t="str">
        <f>IF(MOD(MID(D66,17,1),2),"男","女")</f>
        <v>女</v>
      </c>
      <c r="D66" s="6" t="s">
        <v>201</v>
      </c>
      <c r="E66" s="6" t="str">
        <f>REPLACE(D66,7,8,"****")</f>
        <v>522422****4429</v>
      </c>
      <c r="F66" s="6" t="s">
        <v>13</v>
      </c>
      <c r="G66" s="6" t="s">
        <v>174</v>
      </c>
      <c r="H66" s="6" t="s">
        <v>202</v>
      </c>
      <c r="I66" s="7">
        <v>22411300970002</v>
      </c>
      <c r="J66" s="8" t="str">
        <f>REPLACE(K66,4,4,"****")</f>
        <v>181****9307</v>
      </c>
      <c r="K66" s="4">
        <v>18146209307</v>
      </c>
    </row>
    <row r="67" customHeight="1" spans="1:11">
      <c r="A67" s="5">
        <v>64</v>
      </c>
      <c r="B67" s="6" t="s">
        <v>203</v>
      </c>
      <c r="C67" s="4" t="str">
        <f>IF(MOD(MID(D67,17,1),2),"男","女")</f>
        <v>女</v>
      </c>
      <c r="D67" s="6" t="s">
        <v>204</v>
      </c>
      <c r="E67" s="6" t="str">
        <f>REPLACE(D67,7,8,"****")</f>
        <v>411327****4529</v>
      </c>
      <c r="F67" s="6" t="s">
        <v>13</v>
      </c>
      <c r="G67" s="6" t="s">
        <v>174</v>
      </c>
      <c r="H67" s="6" t="s">
        <v>205</v>
      </c>
      <c r="I67" s="7">
        <v>22411300970002</v>
      </c>
      <c r="J67" s="8" t="str">
        <f>REPLACE(K67,4,4,"****")</f>
        <v>155****3687</v>
      </c>
      <c r="K67" s="4">
        <v>15537773687</v>
      </c>
    </row>
    <row r="68" customHeight="1" spans="1:11">
      <c r="A68" s="5">
        <v>65</v>
      </c>
      <c r="B68" s="6" t="s">
        <v>206</v>
      </c>
      <c r="C68" s="4" t="str">
        <f t="shared" ref="C68:C88" si="5">IF(MOD(MID(D68,17,1),2),"男","女")</f>
        <v>男</v>
      </c>
      <c r="D68" s="6" t="s">
        <v>207</v>
      </c>
      <c r="E68" s="6" t="str">
        <f>REPLACE(D68,7,8,"****")</f>
        <v>411327****3118</v>
      </c>
      <c r="F68" s="6" t="s">
        <v>13</v>
      </c>
      <c r="G68" s="6" t="s">
        <v>174</v>
      </c>
      <c r="H68" s="6" t="s">
        <v>208</v>
      </c>
      <c r="I68" s="7">
        <v>22411300970002</v>
      </c>
      <c r="J68" s="8" t="str">
        <f>REPLACE(K68,4,4,"****")</f>
        <v>156****1853</v>
      </c>
      <c r="K68" s="4">
        <v>15688161853</v>
      </c>
    </row>
    <row r="69" customHeight="1" spans="1:11">
      <c r="A69" s="5">
        <v>66</v>
      </c>
      <c r="B69" s="6" t="s">
        <v>209</v>
      </c>
      <c r="C69" s="4" t="str">
        <f>IF(MOD(MID(D69,17,1),2),"男","女")</f>
        <v>女</v>
      </c>
      <c r="D69" s="6" t="s">
        <v>210</v>
      </c>
      <c r="E69" s="6" t="str">
        <f t="shared" ref="E69:E100" si="6">REPLACE(D69,7,8,"****")</f>
        <v>412926****3744</v>
      </c>
      <c r="F69" s="6" t="s">
        <v>13</v>
      </c>
      <c r="G69" s="6" t="s">
        <v>174</v>
      </c>
      <c r="H69" s="6" t="s">
        <v>211</v>
      </c>
      <c r="I69" s="7">
        <v>22411300970002</v>
      </c>
      <c r="J69" s="8" t="str">
        <f t="shared" ref="J69:J100" si="7">REPLACE(K69,4,4,"****")</f>
        <v>165****3232</v>
      </c>
      <c r="K69" s="4">
        <v>16501283232</v>
      </c>
    </row>
    <row r="70" customHeight="1" spans="1:11">
      <c r="A70" s="5">
        <v>67</v>
      </c>
      <c r="B70" s="6" t="s">
        <v>212</v>
      </c>
      <c r="C70" s="4" t="str">
        <f>IF(MOD(MID(D70,17,1),2),"男","女")</f>
        <v>女</v>
      </c>
      <c r="D70" s="6" t="s">
        <v>213</v>
      </c>
      <c r="E70" s="6" t="str">
        <f>REPLACE(D70,7,8,"****")</f>
        <v>411381****4263</v>
      </c>
      <c r="F70" s="6" t="s">
        <v>13</v>
      </c>
      <c r="G70" s="6" t="s">
        <v>174</v>
      </c>
      <c r="H70" s="6" t="s">
        <v>214</v>
      </c>
      <c r="I70" s="7">
        <v>22411300970002</v>
      </c>
      <c r="J70" s="8" t="str">
        <f>REPLACE(K70,4,4,"****")</f>
        <v>158****5652</v>
      </c>
      <c r="K70" s="4">
        <v>15890445652</v>
      </c>
    </row>
    <row r="71" customHeight="1" spans="1:11">
      <c r="A71" s="5">
        <v>68</v>
      </c>
      <c r="B71" s="6" t="s">
        <v>215</v>
      </c>
      <c r="C71" s="4" t="str">
        <f>IF(MOD(MID(D71,17,1),2),"男","女")</f>
        <v>女</v>
      </c>
      <c r="D71" s="6" t="s">
        <v>216</v>
      </c>
      <c r="E71" s="6" t="str">
        <f>REPLACE(D71,7,8,"****")</f>
        <v>412926****1527</v>
      </c>
      <c r="F71" s="6" t="s">
        <v>13</v>
      </c>
      <c r="G71" s="6" t="s">
        <v>174</v>
      </c>
      <c r="H71" s="6" t="s">
        <v>217</v>
      </c>
      <c r="I71" s="7">
        <v>22411300970002</v>
      </c>
      <c r="J71" s="8" t="str">
        <f>REPLACE(K71,4,4,"****")</f>
        <v>151****2649</v>
      </c>
      <c r="K71" s="4">
        <v>15138612649</v>
      </c>
    </row>
    <row r="72" customHeight="1" spans="1:11">
      <c r="A72" s="5">
        <v>69</v>
      </c>
      <c r="B72" s="6" t="s">
        <v>218</v>
      </c>
      <c r="C72" s="4" t="str">
        <f>IF(MOD(MID(D72,17,1),2),"男","女")</f>
        <v>女</v>
      </c>
      <c r="D72" s="6" t="s">
        <v>219</v>
      </c>
      <c r="E72" s="6" t="str">
        <f>REPLACE(D72,7,8,"****")</f>
        <v>412926****4562</v>
      </c>
      <c r="F72" s="6" t="s">
        <v>220</v>
      </c>
      <c r="G72" s="6" t="s">
        <v>14</v>
      </c>
      <c r="H72" s="6" t="s">
        <v>221</v>
      </c>
      <c r="I72" s="7">
        <v>22411300970003</v>
      </c>
      <c r="J72" s="8" t="str">
        <f>REPLACE(K72,4,4,"****")</f>
        <v>159****9016</v>
      </c>
      <c r="K72" s="4">
        <v>15938459016</v>
      </c>
    </row>
    <row r="73" customHeight="1" spans="1:11">
      <c r="A73" s="5">
        <v>70</v>
      </c>
      <c r="B73" s="6" t="s">
        <v>222</v>
      </c>
      <c r="C73" s="4" t="str">
        <f>IF(MOD(MID(D73,17,1),2),"男","女")</f>
        <v>女</v>
      </c>
      <c r="D73" s="6" t="s">
        <v>223</v>
      </c>
      <c r="E73" s="6" t="str">
        <f>REPLACE(D73,7,8,"****")</f>
        <v>412926****4228</v>
      </c>
      <c r="F73" s="6" t="s">
        <v>13</v>
      </c>
      <c r="G73" s="6" t="s">
        <v>14</v>
      </c>
      <c r="H73" s="6" t="s">
        <v>224</v>
      </c>
      <c r="I73" s="7">
        <v>22411300970003</v>
      </c>
      <c r="J73" s="8" t="str">
        <f>REPLACE(K73,4,4,"****")</f>
        <v>184****8693</v>
      </c>
      <c r="K73" s="4">
        <v>18438988693</v>
      </c>
    </row>
    <row r="74" customHeight="1" spans="1:11">
      <c r="A74" s="5">
        <v>71</v>
      </c>
      <c r="B74" s="6" t="s">
        <v>225</v>
      </c>
      <c r="C74" s="4" t="str">
        <f>IF(MOD(MID(D74,17,1),2),"男","女")</f>
        <v>女</v>
      </c>
      <c r="D74" s="6" t="s">
        <v>226</v>
      </c>
      <c r="E74" s="6" t="str">
        <f>REPLACE(D74,7,8,"****")</f>
        <v>412926****4287</v>
      </c>
      <c r="F74" s="6" t="s">
        <v>13</v>
      </c>
      <c r="G74" s="6" t="s">
        <v>14</v>
      </c>
      <c r="H74" s="6" t="s">
        <v>227</v>
      </c>
      <c r="I74" s="7">
        <v>22411300970003</v>
      </c>
      <c r="J74" s="8" t="str">
        <f>REPLACE(K74,4,4,"****")</f>
        <v>199****2163</v>
      </c>
      <c r="K74" s="4">
        <v>19913672163</v>
      </c>
    </row>
    <row r="75" customHeight="1" spans="1:11">
      <c r="A75" s="5">
        <v>72</v>
      </c>
      <c r="B75" s="6" t="s">
        <v>228</v>
      </c>
      <c r="C75" s="4" t="str">
        <f>IF(MOD(MID(D75,17,1),2),"男","女")</f>
        <v>女</v>
      </c>
      <c r="D75" s="6" t="s">
        <v>229</v>
      </c>
      <c r="E75" s="6" t="str">
        <f>REPLACE(D75,7,8,"****")</f>
        <v>411327****4246</v>
      </c>
      <c r="F75" s="6" t="s">
        <v>13</v>
      </c>
      <c r="G75" s="6" t="s">
        <v>14</v>
      </c>
      <c r="H75" s="6" t="s">
        <v>230</v>
      </c>
      <c r="I75" s="7">
        <v>22411300970003</v>
      </c>
      <c r="J75" s="8" t="str">
        <f>REPLACE(K75,4,4,"****")</f>
        <v>137****0691</v>
      </c>
      <c r="K75" s="4">
        <v>13781760691</v>
      </c>
    </row>
    <row r="76" customHeight="1" spans="1:11">
      <c r="A76" s="5">
        <v>73</v>
      </c>
      <c r="B76" s="6" t="s">
        <v>231</v>
      </c>
      <c r="C76" s="4" t="str">
        <f>IF(MOD(MID(D76,17,1),2),"男","女")</f>
        <v>女</v>
      </c>
      <c r="D76" s="6" t="s">
        <v>232</v>
      </c>
      <c r="E76" s="6" t="str">
        <f>REPLACE(D76,7,8,"****")</f>
        <v>412926****4227</v>
      </c>
      <c r="F76" s="6" t="s">
        <v>13</v>
      </c>
      <c r="G76" s="6" t="s">
        <v>14</v>
      </c>
      <c r="H76" s="6" t="s">
        <v>233</v>
      </c>
      <c r="I76" s="7">
        <v>22411300970003</v>
      </c>
      <c r="J76" s="8" t="str">
        <f>REPLACE(K76,4,4,"****")</f>
        <v>176****3983</v>
      </c>
      <c r="K76" s="4">
        <v>17613363983</v>
      </c>
    </row>
    <row r="77" customHeight="1" spans="1:11">
      <c r="A77" s="5">
        <v>74</v>
      </c>
      <c r="B77" s="6" t="s">
        <v>234</v>
      </c>
      <c r="C77" s="4" t="str">
        <f>IF(MOD(MID(D77,17,1),2),"男","女")</f>
        <v>女</v>
      </c>
      <c r="D77" s="6" t="s">
        <v>235</v>
      </c>
      <c r="E77" s="6" t="str">
        <f>REPLACE(D77,7,8,"****")</f>
        <v>411327****2529</v>
      </c>
      <c r="F77" s="6" t="s">
        <v>13</v>
      </c>
      <c r="G77" s="6" t="s">
        <v>14</v>
      </c>
      <c r="H77" s="6" t="s">
        <v>236</v>
      </c>
      <c r="I77" s="7">
        <v>22411300970003</v>
      </c>
      <c r="J77" s="8" t="str">
        <f>REPLACE(K77,4,4,"****")</f>
        <v>137****3411</v>
      </c>
      <c r="K77" s="4">
        <v>13733123411</v>
      </c>
    </row>
    <row r="78" customHeight="1" spans="1:11">
      <c r="A78" s="5">
        <v>75</v>
      </c>
      <c r="B78" s="6" t="s">
        <v>237</v>
      </c>
      <c r="C78" s="4" t="str">
        <f>IF(MOD(MID(D78,17,1),2),"男","女")</f>
        <v>女</v>
      </c>
      <c r="D78" s="6" t="s">
        <v>238</v>
      </c>
      <c r="E78" s="6" t="str">
        <f>REPLACE(D78,7,8,"****")</f>
        <v>412926****4228</v>
      </c>
      <c r="F78" s="6" t="s">
        <v>13</v>
      </c>
      <c r="G78" s="6" t="s">
        <v>14</v>
      </c>
      <c r="H78" s="6" t="s">
        <v>239</v>
      </c>
      <c r="I78" s="7">
        <v>22411300970003</v>
      </c>
      <c r="J78" s="8" t="str">
        <f>REPLACE(K78,4,4,"****")</f>
        <v>158****1556</v>
      </c>
      <c r="K78" s="4">
        <v>15890851556</v>
      </c>
    </row>
    <row r="79" customHeight="1" spans="1:11">
      <c r="A79" s="5">
        <v>76</v>
      </c>
      <c r="B79" s="6" t="s">
        <v>240</v>
      </c>
      <c r="C79" s="4" t="str">
        <f>IF(MOD(MID(D79,17,1),2),"男","女")</f>
        <v>女</v>
      </c>
      <c r="D79" s="6" t="s">
        <v>241</v>
      </c>
      <c r="E79" s="6" t="str">
        <f>REPLACE(D79,7,8,"****")</f>
        <v>411327****422X</v>
      </c>
      <c r="F79" s="6" t="s">
        <v>13</v>
      </c>
      <c r="G79" s="6" t="s">
        <v>14</v>
      </c>
      <c r="H79" s="6" t="s">
        <v>242</v>
      </c>
      <c r="I79" s="7">
        <v>22411300970003</v>
      </c>
      <c r="J79" s="8" t="str">
        <f>REPLACE(K79,4,4,"****")</f>
        <v>134****9657</v>
      </c>
      <c r="K79" s="4">
        <v>13461969657</v>
      </c>
    </row>
    <row r="80" customHeight="1" spans="1:11">
      <c r="A80" s="5">
        <v>77</v>
      </c>
      <c r="B80" s="6" t="s">
        <v>243</v>
      </c>
      <c r="C80" s="4" t="str">
        <f>IF(MOD(MID(D80,17,1),2),"男","女")</f>
        <v>男</v>
      </c>
      <c r="D80" s="6" t="s">
        <v>244</v>
      </c>
      <c r="E80" s="6" t="str">
        <f>REPLACE(D80,7,8,"****")</f>
        <v>412926****0638</v>
      </c>
      <c r="F80" s="6" t="s">
        <v>13</v>
      </c>
      <c r="G80" s="6" t="s">
        <v>14</v>
      </c>
      <c r="H80" s="6" t="s">
        <v>245</v>
      </c>
      <c r="I80" s="7">
        <v>22411300970003</v>
      </c>
      <c r="J80" s="8" t="str">
        <f>REPLACE(K80,4,4,"****")</f>
        <v>158****9037</v>
      </c>
      <c r="K80" s="4">
        <v>15893369037</v>
      </c>
    </row>
    <row r="81" customHeight="1" spans="1:11">
      <c r="A81" s="5">
        <v>78</v>
      </c>
      <c r="B81" s="6" t="s">
        <v>246</v>
      </c>
      <c r="C81" s="4" t="str">
        <f>IF(MOD(MID(D81,17,1),2),"男","女")</f>
        <v>女</v>
      </c>
      <c r="D81" s="6" t="s">
        <v>247</v>
      </c>
      <c r="E81" s="6" t="str">
        <f>REPLACE(D81,7,8,"****")</f>
        <v>500236****3962</v>
      </c>
      <c r="F81" s="6" t="s">
        <v>13</v>
      </c>
      <c r="G81" s="6" t="s">
        <v>14</v>
      </c>
      <c r="H81" s="6" t="s">
        <v>248</v>
      </c>
      <c r="I81" s="7">
        <v>22411300970003</v>
      </c>
      <c r="J81" s="8" t="str">
        <f>REPLACE(K81,4,4,"****")</f>
        <v>158****0926</v>
      </c>
      <c r="K81" s="4">
        <v>15890400926</v>
      </c>
    </row>
    <row r="82" customHeight="1" spans="1:11">
      <c r="A82" s="5">
        <v>79</v>
      </c>
      <c r="B82" s="6" t="s">
        <v>249</v>
      </c>
      <c r="C82" s="4" t="str">
        <f>IF(MOD(MID(D82,17,1),2),"男","女")</f>
        <v>女</v>
      </c>
      <c r="D82" s="6" t="s">
        <v>250</v>
      </c>
      <c r="E82" s="6" t="str">
        <f>REPLACE(D82,7,8,"****")</f>
        <v>411327****4228</v>
      </c>
      <c r="F82" s="6" t="s">
        <v>13</v>
      </c>
      <c r="G82" s="6" t="s">
        <v>14</v>
      </c>
      <c r="H82" s="6" t="s">
        <v>251</v>
      </c>
      <c r="I82" s="7">
        <v>22411300970003</v>
      </c>
      <c r="J82" s="8" t="str">
        <f>REPLACE(K82,4,4,"****")</f>
        <v>156****1185</v>
      </c>
      <c r="K82" s="4">
        <v>15638951185</v>
      </c>
    </row>
    <row r="83" customHeight="1" spans="1:11">
      <c r="A83" s="5">
        <v>80</v>
      </c>
      <c r="B83" s="6" t="s">
        <v>252</v>
      </c>
      <c r="C83" s="4" t="str">
        <f>IF(MOD(MID(D83,17,1),2),"男","女")</f>
        <v>女</v>
      </c>
      <c r="D83" s="6" t="s">
        <v>253</v>
      </c>
      <c r="E83" s="6" t="str">
        <f>REPLACE(D83,7,8,"****")</f>
        <v>411327****1546</v>
      </c>
      <c r="F83" s="6" t="s">
        <v>13</v>
      </c>
      <c r="G83" s="6" t="s">
        <v>14</v>
      </c>
      <c r="H83" s="6" t="s">
        <v>254</v>
      </c>
      <c r="I83" s="7">
        <v>22411300970003</v>
      </c>
      <c r="J83" s="8" t="str">
        <f>REPLACE(K83,4,4,"****")</f>
        <v>151****0825</v>
      </c>
      <c r="K83" s="4">
        <v>15138610825</v>
      </c>
    </row>
    <row r="84" customHeight="1" spans="1:11">
      <c r="A84" s="5">
        <v>81</v>
      </c>
      <c r="B84" s="6" t="s">
        <v>255</v>
      </c>
      <c r="C84" s="4" t="str">
        <f>IF(MOD(MID(D84,17,1),2),"男","女")</f>
        <v>女</v>
      </c>
      <c r="D84" s="6" t="s">
        <v>256</v>
      </c>
      <c r="E84" s="6" t="str">
        <f>REPLACE(D84,7,8,"****")</f>
        <v>411327****1126</v>
      </c>
      <c r="F84" s="6" t="s">
        <v>13</v>
      </c>
      <c r="G84" s="6" t="s">
        <v>14</v>
      </c>
      <c r="H84" s="6" t="s">
        <v>257</v>
      </c>
      <c r="I84" s="7">
        <v>22411300970003</v>
      </c>
      <c r="J84" s="8" t="str">
        <f>REPLACE(K84,4,4,"****")</f>
        <v>185****3044</v>
      </c>
      <c r="K84" s="4">
        <v>18537343044</v>
      </c>
    </row>
    <row r="85" customHeight="1" spans="1:11">
      <c r="A85" s="5">
        <v>82</v>
      </c>
      <c r="B85" s="6" t="s">
        <v>258</v>
      </c>
      <c r="C85" s="4" t="str">
        <f>IF(MOD(MID(D85,17,1),2),"男","女")</f>
        <v>女</v>
      </c>
      <c r="D85" s="6" t="s">
        <v>259</v>
      </c>
      <c r="E85" s="6" t="str">
        <f>REPLACE(D85,7,8,"****")</f>
        <v>412926****456X</v>
      </c>
      <c r="F85" s="6" t="s">
        <v>13</v>
      </c>
      <c r="G85" s="6" t="s">
        <v>14</v>
      </c>
      <c r="H85" s="6" t="s">
        <v>260</v>
      </c>
      <c r="I85" s="7">
        <v>22411300970003</v>
      </c>
      <c r="J85" s="8" t="str">
        <f>REPLACE(K85,4,4,"****")</f>
        <v>189****6942</v>
      </c>
      <c r="K85" s="4">
        <v>18937776942</v>
      </c>
    </row>
    <row r="86" customHeight="1" spans="1:11">
      <c r="A86" s="5">
        <v>83</v>
      </c>
      <c r="B86" s="6" t="s">
        <v>261</v>
      </c>
      <c r="C86" s="4" t="str">
        <f>IF(MOD(MID(D86,17,1),2),"男","女")</f>
        <v>女</v>
      </c>
      <c r="D86" s="6" t="s">
        <v>262</v>
      </c>
      <c r="E86" s="6" t="str">
        <f>REPLACE(D86,7,8,"****")</f>
        <v>412926****4246</v>
      </c>
      <c r="F86" s="6" t="s">
        <v>13</v>
      </c>
      <c r="G86" s="6" t="s">
        <v>14</v>
      </c>
      <c r="H86" s="6" t="s">
        <v>263</v>
      </c>
      <c r="I86" s="7">
        <v>22411300970003</v>
      </c>
      <c r="J86" s="8" t="str">
        <f>REPLACE(K86,4,4,"****")</f>
        <v>134****6885</v>
      </c>
      <c r="K86" s="4">
        <v>13409266885</v>
      </c>
    </row>
    <row r="87" customHeight="1" spans="1:11">
      <c r="A87" s="5">
        <v>84</v>
      </c>
      <c r="B87" s="6" t="s">
        <v>264</v>
      </c>
      <c r="C87" s="4" t="str">
        <f>IF(MOD(MID(D87,17,1),2),"男","女")</f>
        <v>女</v>
      </c>
      <c r="D87" s="6" t="s">
        <v>265</v>
      </c>
      <c r="E87" s="6" t="str">
        <f>REPLACE(D87,7,8,"****")</f>
        <v>412926****4226</v>
      </c>
      <c r="F87" s="6" t="s">
        <v>13</v>
      </c>
      <c r="G87" s="6" t="s">
        <v>14</v>
      </c>
      <c r="H87" s="6" t="s">
        <v>266</v>
      </c>
      <c r="I87" s="7">
        <v>22411300970003</v>
      </c>
      <c r="J87" s="8" t="str">
        <f>REPLACE(K87,4,4,"****")</f>
        <v>176****0176</v>
      </c>
      <c r="K87" s="4">
        <v>17638230176</v>
      </c>
    </row>
    <row r="88" customHeight="1" spans="1:11">
      <c r="A88" s="5">
        <v>85</v>
      </c>
      <c r="B88" s="6" t="s">
        <v>267</v>
      </c>
      <c r="C88" s="4" t="str">
        <f>IF(MOD(MID(D88,17,1),2),"男","女")</f>
        <v>女</v>
      </c>
      <c r="D88" s="6" t="s">
        <v>268</v>
      </c>
      <c r="E88" s="6" t="str">
        <f>REPLACE(D88,7,8,"****")</f>
        <v>411327****3943</v>
      </c>
      <c r="F88" s="6" t="s">
        <v>13</v>
      </c>
      <c r="G88" s="6" t="s">
        <v>14</v>
      </c>
      <c r="H88" s="6" t="s">
        <v>269</v>
      </c>
      <c r="I88" s="7">
        <v>22411300970003</v>
      </c>
      <c r="J88" s="8" t="str">
        <f>REPLACE(K88,4,4,"****")</f>
        <v>175****2663</v>
      </c>
      <c r="K88" s="4">
        <v>17513712663</v>
      </c>
    </row>
    <row r="89" customHeight="1" spans="1:11">
      <c r="A89" s="5">
        <v>86</v>
      </c>
      <c r="B89" s="9" t="s">
        <v>270</v>
      </c>
      <c r="C89" s="10" t="str">
        <f t="shared" ref="C89:C113" si="8">IF(MOD(MID(D89,17,1),2),"男","女")</f>
        <v>女</v>
      </c>
      <c r="D89" s="17" t="s">
        <v>271</v>
      </c>
      <c r="E89" s="6" t="str">
        <f>REPLACE(D89,7,8,"****")</f>
        <v>412323****2443</v>
      </c>
      <c r="F89" s="12" t="s">
        <v>13</v>
      </c>
      <c r="G89" s="12" t="s">
        <v>272</v>
      </c>
      <c r="H89" s="1" t="s">
        <v>273</v>
      </c>
      <c r="I89" s="14" t="s">
        <v>274</v>
      </c>
      <c r="J89" s="8" t="str">
        <f>REPLACE(K89,4,4,"****")</f>
        <v>158****1160</v>
      </c>
      <c r="K89" s="10">
        <v>15861631160</v>
      </c>
    </row>
    <row r="90" customHeight="1" spans="1:11">
      <c r="A90" s="5">
        <v>87</v>
      </c>
      <c r="B90" s="9" t="s">
        <v>275</v>
      </c>
      <c r="C90" s="10" t="str">
        <f>IF(MOD(MID(D90,17,1),2),"男","女")</f>
        <v>女</v>
      </c>
      <c r="D90" s="17" t="s">
        <v>276</v>
      </c>
      <c r="E90" s="6" t="str">
        <f>REPLACE(D90,7,8,"****")</f>
        <v>412926****2520</v>
      </c>
      <c r="F90" s="12" t="s">
        <v>13</v>
      </c>
      <c r="G90" s="12" t="s">
        <v>272</v>
      </c>
      <c r="H90" s="1" t="s">
        <v>277</v>
      </c>
      <c r="I90" s="14" t="s">
        <v>274</v>
      </c>
      <c r="J90" s="8" t="str">
        <f>REPLACE(K90,4,4,"****")</f>
        <v>159****6813</v>
      </c>
      <c r="K90" s="10">
        <v>15938426813</v>
      </c>
    </row>
    <row r="91" customHeight="1" spans="1:11">
      <c r="A91" s="5">
        <v>88</v>
      </c>
      <c r="B91" s="9" t="s">
        <v>278</v>
      </c>
      <c r="C91" s="10" t="str">
        <f>IF(MOD(MID(D91,17,1),2),"男","女")</f>
        <v>男</v>
      </c>
      <c r="D91" s="11" t="s">
        <v>279</v>
      </c>
      <c r="E91" s="6" t="str">
        <f>REPLACE(D91,7,8,"****")</f>
        <v>412902****4279</v>
      </c>
      <c r="F91" s="12" t="s">
        <v>13</v>
      </c>
      <c r="G91" s="12" t="s">
        <v>272</v>
      </c>
      <c r="H91" s="1" t="s">
        <v>280</v>
      </c>
      <c r="I91" s="14" t="s">
        <v>274</v>
      </c>
      <c r="J91" s="8" t="str">
        <f>REPLACE(K91,4,4,"****")</f>
        <v>135****8598</v>
      </c>
      <c r="K91" s="10">
        <v>13598228598</v>
      </c>
    </row>
    <row r="92" customHeight="1" spans="1:11">
      <c r="A92" s="5">
        <v>89</v>
      </c>
      <c r="B92" s="9" t="s">
        <v>281</v>
      </c>
      <c r="C92" s="10" t="str">
        <f>IF(MOD(MID(D92,17,1),2),"男","女")</f>
        <v>女</v>
      </c>
      <c r="D92" s="17" t="s">
        <v>282</v>
      </c>
      <c r="E92" s="6" t="str">
        <f>REPLACE(D92,7,8,"****")</f>
        <v>412929****1585</v>
      </c>
      <c r="F92" s="12" t="s">
        <v>13</v>
      </c>
      <c r="G92" s="12" t="s">
        <v>272</v>
      </c>
      <c r="H92" s="1" t="s">
        <v>283</v>
      </c>
      <c r="I92" s="14" t="s">
        <v>274</v>
      </c>
      <c r="J92" s="8" t="str">
        <f>REPLACE(K92,4,4,"****")</f>
        <v>182****1700</v>
      </c>
      <c r="K92" s="10">
        <v>18211861700</v>
      </c>
    </row>
    <row r="93" customHeight="1" spans="1:11">
      <c r="A93" s="5">
        <v>90</v>
      </c>
      <c r="B93" s="9" t="s">
        <v>284</v>
      </c>
      <c r="C93" s="10" t="str">
        <f>IF(MOD(MID(D93,17,1),2),"男","女")</f>
        <v>女</v>
      </c>
      <c r="D93" s="11" t="s">
        <v>285</v>
      </c>
      <c r="E93" s="6" t="str">
        <f>REPLACE(D93,7,8,"****")</f>
        <v>412926****372X</v>
      </c>
      <c r="F93" s="12" t="s">
        <v>13</v>
      </c>
      <c r="G93" s="12" t="s">
        <v>272</v>
      </c>
      <c r="H93" s="1" t="s">
        <v>286</v>
      </c>
      <c r="I93" s="14" t="s">
        <v>274</v>
      </c>
      <c r="J93" s="8" t="str">
        <f>REPLACE(K93,4,4,"****")</f>
        <v>183****9157</v>
      </c>
      <c r="K93" s="10">
        <v>18336659157</v>
      </c>
    </row>
    <row r="94" customHeight="1" spans="1:11">
      <c r="A94" s="5">
        <v>91</v>
      </c>
      <c r="B94" s="9" t="s">
        <v>287</v>
      </c>
      <c r="C94" s="10" t="str">
        <f>IF(MOD(MID(D94,17,1),2),"男","女")</f>
        <v>女</v>
      </c>
      <c r="D94" s="11" t="s">
        <v>288</v>
      </c>
      <c r="E94" s="6" t="str">
        <f>REPLACE(D94,7,8,"****")</f>
        <v>411327****372X</v>
      </c>
      <c r="F94" s="12" t="s">
        <v>13</v>
      </c>
      <c r="G94" s="12" t="s">
        <v>272</v>
      </c>
      <c r="H94" s="1" t="s">
        <v>289</v>
      </c>
      <c r="I94" s="14" t="s">
        <v>274</v>
      </c>
      <c r="J94" s="8" t="str">
        <f>REPLACE(K94,4,4,"****")</f>
        <v>182****1627</v>
      </c>
      <c r="K94" s="10">
        <v>18240561627</v>
      </c>
    </row>
    <row r="95" customHeight="1" spans="1:11">
      <c r="A95" s="5">
        <v>92</v>
      </c>
      <c r="B95" s="9" t="s">
        <v>290</v>
      </c>
      <c r="C95" s="10" t="str">
        <f>IF(MOD(MID(D95,17,1),2),"男","女")</f>
        <v>女</v>
      </c>
      <c r="D95" s="17" t="s">
        <v>291</v>
      </c>
      <c r="E95" s="6" t="str">
        <f>REPLACE(D95,7,8,"****")</f>
        <v>411327****2103</v>
      </c>
      <c r="F95" s="12" t="s">
        <v>13</v>
      </c>
      <c r="G95" s="12" t="s">
        <v>272</v>
      </c>
      <c r="H95" s="1" t="s">
        <v>292</v>
      </c>
      <c r="I95" s="14" t="s">
        <v>274</v>
      </c>
      <c r="J95" s="8" t="str">
        <f>REPLACE(K95,4,4,"****")</f>
        <v>198****0392</v>
      </c>
      <c r="K95" s="10">
        <v>19838630392</v>
      </c>
    </row>
    <row r="96" customHeight="1" spans="1:11">
      <c r="A96" s="5">
        <v>93</v>
      </c>
      <c r="B96" s="9" t="s">
        <v>293</v>
      </c>
      <c r="C96" s="10" t="str">
        <f>IF(MOD(MID(D96,17,1),2),"男","女")</f>
        <v>女</v>
      </c>
      <c r="D96" s="17" t="s">
        <v>294</v>
      </c>
      <c r="E96" s="6" t="str">
        <f>REPLACE(D96,7,8,"****")</f>
        <v>412926****1568</v>
      </c>
      <c r="F96" s="12" t="s">
        <v>13</v>
      </c>
      <c r="G96" s="12" t="s">
        <v>272</v>
      </c>
      <c r="H96" s="1" t="s">
        <v>295</v>
      </c>
      <c r="I96" s="14" t="s">
        <v>274</v>
      </c>
      <c r="J96" s="8" t="str">
        <f>REPLACE(K96,4,4,"****")</f>
        <v>183****9729</v>
      </c>
      <c r="K96" s="10">
        <v>18338149729</v>
      </c>
    </row>
    <row r="97" customHeight="1" spans="1:11">
      <c r="A97" s="5">
        <v>94</v>
      </c>
      <c r="B97" s="9" t="s">
        <v>296</v>
      </c>
      <c r="C97" s="10" t="str">
        <f>IF(MOD(MID(D97,17,1),2),"男","女")</f>
        <v>女</v>
      </c>
      <c r="D97" s="17" t="s">
        <v>297</v>
      </c>
      <c r="E97" s="6" t="str">
        <f>REPLACE(D97,7,8,"****")</f>
        <v>412926****1626</v>
      </c>
      <c r="F97" s="12" t="s">
        <v>13</v>
      </c>
      <c r="G97" s="12" t="s">
        <v>272</v>
      </c>
      <c r="H97" s="1" t="s">
        <v>298</v>
      </c>
      <c r="I97" s="14" t="s">
        <v>274</v>
      </c>
      <c r="J97" s="8" t="str">
        <f>REPLACE(K97,4,4,"****")</f>
        <v>151****6276</v>
      </c>
      <c r="K97" s="10">
        <v>15188476276</v>
      </c>
    </row>
    <row r="98" customHeight="1" spans="1:11">
      <c r="A98" s="5">
        <v>95</v>
      </c>
      <c r="B98" s="9" t="s">
        <v>299</v>
      </c>
      <c r="C98" s="10" t="str">
        <f>IF(MOD(MID(D98,17,1),2),"男","女")</f>
        <v>女</v>
      </c>
      <c r="D98" s="17" t="s">
        <v>300</v>
      </c>
      <c r="E98" s="6" t="str">
        <f>REPLACE(D98,7,8,"****")</f>
        <v>452624****0705</v>
      </c>
      <c r="F98" s="12" t="s">
        <v>13</v>
      </c>
      <c r="G98" s="12" t="s">
        <v>272</v>
      </c>
      <c r="H98" s="1" t="s">
        <v>301</v>
      </c>
      <c r="I98" s="14" t="s">
        <v>274</v>
      </c>
      <c r="J98" s="8" t="str">
        <f>REPLACE(K98,4,4,"****")</f>
        <v>177****1316</v>
      </c>
      <c r="K98" s="10">
        <v>17761611316</v>
      </c>
    </row>
    <row r="99" customHeight="1" spans="1:11">
      <c r="A99" s="5">
        <v>96</v>
      </c>
      <c r="B99" s="9" t="s">
        <v>302</v>
      </c>
      <c r="C99" s="10" t="str">
        <f>IF(MOD(MID(D99,17,1),2),"男","女")</f>
        <v>女</v>
      </c>
      <c r="D99" s="17" t="s">
        <v>303</v>
      </c>
      <c r="E99" s="6" t="str">
        <f>REPLACE(D99,7,8,"****")</f>
        <v>412926****3722</v>
      </c>
      <c r="F99" s="12" t="s">
        <v>13</v>
      </c>
      <c r="G99" s="12" t="s">
        <v>272</v>
      </c>
      <c r="H99" s="1" t="s">
        <v>304</v>
      </c>
      <c r="I99" s="14" t="s">
        <v>274</v>
      </c>
      <c r="J99" s="8" t="str">
        <f>REPLACE(K99,4,4,"****")</f>
        <v>180****2912</v>
      </c>
      <c r="K99" s="10">
        <v>18039302912</v>
      </c>
    </row>
    <row r="100" customHeight="1" spans="1:11">
      <c r="A100" s="5">
        <v>97</v>
      </c>
      <c r="B100" s="9" t="s">
        <v>305</v>
      </c>
      <c r="C100" s="10" t="str">
        <f>IF(MOD(MID(D100,17,1),2),"男","女")</f>
        <v>女</v>
      </c>
      <c r="D100" s="17" t="s">
        <v>306</v>
      </c>
      <c r="E100" s="6" t="str">
        <f>REPLACE(D100,7,8,"****")</f>
        <v>411323****6920</v>
      </c>
      <c r="F100" s="12" t="s">
        <v>13</v>
      </c>
      <c r="G100" s="12" t="s">
        <v>272</v>
      </c>
      <c r="H100" s="1" t="s">
        <v>307</v>
      </c>
      <c r="I100" s="14" t="s">
        <v>274</v>
      </c>
      <c r="J100" s="8" t="str">
        <f>REPLACE(K100,4,4,"****")</f>
        <v>199****6702</v>
      </c>
      <c r="K100" s="10">
        <v>19937716702</v>
      </c>
    </row>
    <row r="101" customHeight="1" spans="1:11">
      <c r="A101" s="5">
        <v>98</v>
      </c>
      <c r="B101" s="9" t="s">
        <v>308</v>
      </c>
      <c r="C101" s="10" t="str">
        <f>IF(MOD(MID(D101,17,1),2),"男","女")</f>
        <v>女</v>
      </c>
      <c r="D101" s="11" t="s">
        <v>309</v>
      </c>
      <c r="E101" s="6" t="str">
        <f t="shared" ref="E101:E143" si="9">REPLACE(D101,7,8,"****")</f>
        <v>412926****422X</v>
      </c>
      <c r="F101" s="12" t="s">
        <v>13</v>
      </c>
      <c r="G101" s="12" t="s">
        <v>272</v>
      </c>
      <c r="H101" s="1" t="s">
        <v>310</v>
      </c>
      <c r="I101" s="14" t="s">
        <v>274</v>
      </c>
      <c r="J101" s="8" t="str">
        <f t="shared" ref="J101:J143" si="10">REPLACE(K101,4,4,"****")</f>
        <v>157****5356</v>
      </c>
      <c r="K101" s="10">
        <v>15737725356</v>
      </c>
    </row>
    <row r="102" customHeight="1" spans="1:11">
      <c r="A102" s="5">
        <v>99</v>
      </c>
      <c r="B102" s="9" t="s">
        <v>311</v>
      </c>
      <c r="C102" s="10" t="str">
        <f>IF(MOD(MID(D102,17,1),2),"男","女")</f>
        <v>女</v>
      </c>
      <c r="D102" s="17" t="s">
        <v>312</v>
      </c>
      <c r="E102" s="6" t="str">
        <f>REPLACE(D102,7,8,"****")</f>
        <v>411327****4924</v>
      </c>
      <c r="F102" s="12" t="s">
        <v>13</v>
      </c>
      <c r="G102" s="12" t="s">
        <v>272</v>
      </c>
      <c r="H102" s="1" t="s">
        <v>313</v>
      </c>
      <c r="I102" s="14" t="s">
        <v>274</v>
      </c>
      <c r="J102" s="8" t="str">
        <f>REPLACE(K102,4,4,"****")</f>
        <v>151****1936</v>
      </c>
      <c r="K102" s="10">
        <v>15137761936</v>
      </c>
    </row>
    <row r="103" customHeight="1" spans="1:11">
      <c r="A103" s="5">
        <v>100</v>
      </c>
      <c r="B103" s="9" t="s">
        <v>314</v>
      </c>
      <c r="C103" s="10" t="str">
        <f>IF(MOD(MID(D103,17,1),2),"男","女")</f>
        <v>女</v>
      </c>
      <c r="D103" s="17" t="s">
        <v>315</v>
      </c>
      <c r="E103" s="6" t="str">
        <f>REPLACE(D103,7,8,"****")</f>
        <v>411327****1123</v>
      </c>
      <c r="F103" s="12" t="s">
        <v>13</v>
      </c>
      <c r="G103" s="12" t="s">
        <v>272</v>
      </c>
      <c r="H103" s="1" t="s">
        <v>316</v>
      </c>
      <c r="I103" s="14" t="s">
        <v>274</v>
      </c>
      <c r="J103" s="8" t="str">
        <f>REPLACE(K103,4,4,"****")</f>
        <v>176****5023</v>
      </c>
      <c r="K103" s="10">
        <v>17633615023</v>
      </c>
    </row>
    <row r="104" customHeight="1" spans="1:11">
      <c r="A104" s="5">
        <v>101</v>
      </c>
      <c r="B104" s="9" t="s">
        <v>317</v>
      </c>
      <c r="C104" s="10" t="str">
        <f>IF(MOD(MID(D104,17,1),2),"男","女")</f>
        <v>女</v>
      </c>
      <c r="D104" s="17" t="s">
        <v>318</v>
      </c>
      <c r="E104" s="6" t="str">
        <f>REPLACE(D104,7,8,"****")</f>
        <v>411327****4929</v>
      </c>
      <c r="F104" s="12" t="s">
        <v>13</v>
      </c>
      <c r="G104" s="12" t="s">
        <v>272</v>
      </c>
      <c r="H104" s="1" t="s">
        <v>319</v>
      </c>
      <c r="I104" s="14" t="s">
        <v>274</v>
      </c>
      <c r="J104" s="8" t="str">
        <f>REPLACE(K104,4,4,"****")</f>
        <v>134****3493</v>
      </c>
      <c r="K104" s="10">
        <v>13419933493</v>
      </c>
    </row>
    <row r="105" customHeight="1" spans="1:11">
      <c r="A105" s="5">
        <v>102</v>
      </c>
      <c r="B105" s="9" t="s">
        <v>320</v>
      </c>
      <c r="C105" s="10" t="str">
        <f>IF(MOD(MID(D105,17,1),2),"男","女")</f>
        <v>女</v>
      </c>
      <c r="D105" s="17" t="s">
        <v>321</v>
      </c>
      <c r="E105" s="6" t="str">
        <f>REPLACE(D105,7,8,"****")</f>
        <v>412926****1140</v>
      </c>
      <c r="F105" s="12" t="s">
        <v>13</v>
      </c>
      <c r="G105" s="12" t="s">
        <v>272</v>
      </c>
      <c r="H105" s="1" t="s">
        <v>322</v>
      </c>
      <c r="I105" s="14" t="s">
        <v>274</v>
      </c>
      <c r="J105" s="8" t="str">
        <f>REPLACE(K105,4,4,"****")</f>
        <v>176****3690</v>
      </c>
      <c r="K105" s="10">
        <v>17603773690</v>
      </c>
    </row>
    <row r="106" customHeight="1" spans="1:11">
      <c r="A106" s="5">
        <v>103</v>
      </c>
      <c r="B106" s="9" t="s">
        <v>323</v>
      </c>
      <c r="C106" s="10" t="str">
        <f>IF(MOD(MID(D106,17,1),2),"男","女")</f>
        <v>女</v>
      </c>
      <c r="D106" s="17" t="s">
        <v>324</v>
      </c>
      <c r="E106" s="6" t="str">
        <f>REPLACE(D106,7,8,"****")</f>
        <v>412926****0021</v>
      </c>
      <c r="F106" s="12" t="s">
        <v>13</v>
      </c>
      <c r="G106" s="12" t="s">
        <v>272</v>
      </c>
      <c r="H106" s="1" t="s">
        <v>325</v>
      </c>
      <c r="I106" s="14" t="s">
        <v>274</v>
      </c>
      <c r="J106" s="8" t="str">
        <f>REPLACE(K106,4,4,"****")</f>
        <v>138****2058</v>
      </c>
      <c r="K106" s="10">
        <v>13803772058</v>
      </c>
    </row>
    <row r="107" customHeight="1" spans="1:11">
      <c r="A107" s="5">
        <v>104</v>
      </c>
      <c r="B107" s="9" t="s">
        <v>326</v>
      </c>
      <c r="C107" s="10" t="str">
        <f>IF(MOD(MID(D107,17,1),2),"男","女")</f>
        <v>女</v>
      </c>
      <c r="D107" s="11" t="s">
        <v>327</v>
      </c>
      <c r="E107" s="6" t="str">
        <f>REPLACE(D107,7,8,"****")</f>
        <v>420600****304X</v>
      </c>
      <c r="F107" s="12" t="s">
        <v>13</v>
      </c>
      <c r="G107" s="12" t="s">
        <v>272</v>
      </c>
      <c r="H107" s="1" t="s">
        <v>328</v>
      </c>
      <c r="I107" s="14" t="s">
        <v>274</v>
      </c>
      <c r="J107" s="8" t="str">
        <f>REPLACE(K107,4,4,"****")</f>
        <v>175****0956</v>
      </c>
      <c r="K107" s="10">
        <v>17527720956</v>
      </c>
    </row>
    <row r="108" customHeight="1" spans="1:11">
      <c r="A108" s="5">
        <v>105</v>
      </c>
      <c r="B108" s="9" t="s">
        <v>329</v>
      </c>
      <c r="C108" s="10" t="str">
        <f>IF(MOD(MID(D108,17,1),2),"男","女")</f>
        <v>男</v>
      </c>
      <c r="D108" s="17" t="s">
        <v>330</v>
      </c>
      <c r="E108" s="6" t="str">
        <f>REPLACE(D108,7,8,"****")</f>
        <v>412926****3134</v>
      </c>
      <c r="F108" s="12" t="s">
        <v>13</v>
      </c>
      <c r="G108" s="12" t="s">
        <v>272</v>
      </c>
      <c r="H108" s="1" t="s">
        <v>331</v>
      </c>
      <c r="I108" s="14" t="s">
        <v>274</v>
      </c>
      <c r="J108" s="8" t="str">
        <f>REPLACE(K108,4,4,"****")</f>
        <v>186****6218</v>
      </c>
      <c r="K108" s="10">
        <v>18620936218</v>
      </c>
    </row>
    <row r="109" customHeight="1" spans="1:11">
      <c r="A109" s="5">
        <v>106</v>
      </c>
      <c r="B109" s="9" t="s">
        <v>332</v>
      </c>
      <c r="C109" s="10" t="str">
        <f>IF(MOD(MID(D109,17,1),2),"男","女")</f>
        <v>男</v>
      </c>
      <c r="D109" s="17" t="s">
        <v>333</v>
      </c>
      <c r="E109" s="6" t="str">
        <f>REPLACE(D109,7,8,"****")</f>
        <v>412902****3972</v>
      </c>
      <c r="F109" s="12" t="s">
        <v>13</v>
      </c>
      <c r="G109" s="12" t="s">
        <v>272</v>
      </c>
      <c r="H109" s="1" t="s">
        <v>334</v>
      </c>
      <c r="I109" s="14" t="s">
        <v>274</v>
      </c>
      <c r="J109" s="8" t="str">
        <f>REPLACE(K109,4,4,"****")</f>
        <v>186****8776</v>
      </c>
      <c r="K109" s="10">
        <v>18665138776</v>
      </c>
    </row>
    <row r="110" customHeight="1" spans="1:11">
      <c r="A110" s="5">
        <v>107</v>
      </c>
      <c r="B110" s="9" t="s">
        <v>335</v>
      </c>
      <c r="C110" s="10" t="str">
        <f>IF(MOD(MID(D110,17,1),2),"男","女")</f>
        <v>女</v>
      </c>
      <c r="D110" s="11" t="s">
        <v>336</v>
      </c>
      <c r="E110" s="6" t="str">
        <f>REPLACE(D110,7,8,"****")</f>
        <v>412926****4366</v>
      </c>
      <c r="F110" s="12" t="s">
        <v>13</v>
      </c>
      <c r="G110" s="12" t="s">
        <v>272</v>
      </c>
      <c r="H110" s="1" t="s">
        <v>337</v>
      </c>
      <c r="I110" s="14" t="s">
        <v>274</v>
      </c>
      <c r="J110" s="8" t="str">
        <f>REPLACE(K110,4,4,"****")</f>
        <v>134****5817</v>
      </c>
      <c r="K110" s="10">
        <v>13462605817</v>
      </c>
    </row>
    <row r="111" customHeight="1" spans="1:11">
      <c r="A111" s="5">
        <v>108</v>
      </c>
      <c r="B111" s="9" t="s">
        <v>338</v>
      </c>
      <c r="C111" s="10" t="str">
        <f>IF(MOD(MID(D111,17,1),2),"男","女")</f>
        <v>女</v>
      </c>
      <c r="D111" s="17" t="s">
        <v>339</v>
      </c>
      <c r="E111" s="6" t="str">
        <f>REPLACE(D111,7,8,"****")</f>
        <v>412926****4220</v>
      </c>
      <c r="F111" s="12" t="s">
        <v>13</v>
      </c>
      <c r="G111" s="12" t="s">
        <v>272</v>
      </c>
      <c r="H111" s="1" t="s">
        <v>340</v>
      </c>
      <c r="I111" s="14" t="s">
        <v>274</v>
      </c>
      <c r="J111" s="8" t="str">
        <f>REPLACE(K111,4,4,"****")</f>
        <v>155****8672</v>
      </c>
      <c r="K111" s="10">
        <v>15565768672</v>
      </c>
    </row>
    <row r="112" customHeight="1" spans="1:11">
      <c r="A112" s="5">
        <v>109</v>
      </c>
      <c r="B112" s="9" t="s">
        <v>341</v>
      </c>
      <c r="C112" s="10" t="str">
        <f>IF(MOD(MID(D112,17,1),2),"男","女")</f>
        <v>女</v>
      </c>
      <c r="D112" s="11" t="s">
        <v>342</v>
      </c>
      <c r="E112" s="6" t="str">
        <f>REPLACE(D112,7,8,"****")</f>
        <v>412926****2562</v>
      </c>
      <c r="F112" s="12" t="s">
        <v>13</v>
      </c>
      <c r="G112" s="12" t="s">
        <v>272</v>
      </c>
      <c r="H112" s="1" t="s">
        <v>343</v>
      </c>
      <c r="I112" s="14" t="s">
        <v>274</v>
      </c>
      <c r="J112" s="8" t="str">
        <f>REPLACE(K112,4,4,"****")</f>
        <v>155****7472</v>
      </c>
      <c r="K112" s="10">
        <v>15538477472</v>
      </c>
    </row>
    <row r="113" customHeight="1" spans="1:11">
      <c r="A113" s="5">
        <v>110</v>
      </c>
      <c r="B113" s="9" t="s">
        <v>344</v>
      </c>
      <c r="C113" s="10" t="str">
        <f>IF(MOD(MID(D113,17,1),2),"男","女")</f>
        <v>女</v>
      </c>
      <c r="D113" s="17" t="s">
        <v>345</v>
      </c>
      <c r="E113" s="6" t="str">
        <f>REPLACE(D113,7,8,"****")</f>
        <v>412926****4226</v>
      </c>
      <c r="F113" s="12" t="s">
        <v>13</v>
      </c>
      <c r="G113" s="12" t="s">
        <v>272</v>
      </c>
      <c r="H113" s="1" t="s">
        <v>346</v>
      </c>
      <c r="I113" s="14" t="s">
        <v>274</v>
      </c>
      <c r="J113" s="8" t="str">
        <f>REPLACE(K113,4,4,"****")</f>
        <v>156****1390</v>
      </c>
      <c r="K113" s="10">
        <v>15672761390</v>
      </c>
    </row>
    <row r="114" customHeight="1" spans="1:11">
      <c r="A114" s="5">
        <v>111</v>
      </c>
      <c r="B114" s="9" t="s">
        <v>347</v>
      </c>
      <c r="C114" s="10" t="str">
        <f t="shared" ref="C114:C143" si="11">IF(MOD(MID(D114,17,1),2),"男","女")</f>
        <v>女</v>
      </c>
      <c r="D114" s="17" t="s">
        <v>348</v>
      </c>
      <c r="E114" s="6" t="str">
        <f>REPLACE(D114,7,8,"****")</f>
        <v>411327****0069</v>
      </c>
      <c r="F114" s="12" t="s">
        <v>220</v>
      </c>
      <c r="G114" s="12" t="s">
        <v>272</v>
      </c>
      <c r="H114" s="13" t="s">
        <v>349</v>
      </c>
      <c r="I114" s="14" t="s">
        <v>350</v>
      </c>
      <c r="J114" s="8" t="str">
        <f>REPLACE(K114,4,4,"****")</f>
        <v>158****8305</v>
      </c>
      <c r="K114" s="10">
        <v>15837758305</v>
      </c>
    </row>
    <row r="115" customHeight="1" spans="1:11">
      <c r="A115" s="5">
        <v>112</v>
      </c>
      <c r="B115" s="9" t="s">
        <v>351</v>
      </c>
      <c r="C115" s="10" t="str">
        <f>IF(MOD(MID(D115,17,1),2),"男","女")</f>
        <v>男</v>
      </c>
      <c r="D115" s="17" t="s">
        <v>352</v>
      </c>
      <c r="E115" s="6" t="str">
        <f>REPLACE(D115,7,8,"****")</f>
        <v>411324****3015</v>
      </c>
      <c r="F115" s="12" t="s">
        <v>220</v>
      </c>
      <c r="G115" s="12" t="s">
        <v>272</v>
      </c>
      <c r="H115" s="13" t="s">
        <v>353</v>
      </c>
      <c r="I115" s="14" t="s">
        <v>350</v>
      </c>
      <c r="J115" s="8" t="str">
        <f>REPLACE(K115,4,4,"****")</f>
        <v>189****7693</v>
      </c>
      <c r="K115" s="10">
        <v>18910307693</v>
      </c>
    </row>
    <row r="116" customHeight="1" spans="1:11">
      <c r="A116" s="5">
        <v>113</v>
      </c>
      <c r="B116" s="9" t="s">
        <v>354</v>
      </c>
      <c r="C116" s="10" t="str">
        <f>IF(MOD(MID(D116,17,1),2),"男","女")</f>
        <v>女</v>
      </c>
      <c r="D116" s="17" t="s">
        <v>355</v>
      </c>
      <c r="E116" s="6" t="str">
        <f>REPLACE(D116,7,8,"****")</f>
        <v>411324****6023</v>
      </c>
      <c r="F116" s="12" t="s">
        <v>13</v>
      </c>
      <c r="G116" s="12" t="s">
        <v>272</v>
      </c>
      <c r="H116" s="13" t="s">
        <v>356</v>
      </c>
      <c r="I116" s="14" t="s">
        <v>350</v>
      </c>
      <c r="J116" s="8" t="str">
        <f>REPLACE(K116,4,4,"****")</f>
        <v>137****0176</v>
      </c>
      <c r="K116" s="10">
        <v>13782050176</v>
      </c>
    </row>
    <row r="117" customHeight="1" spans="1:11">
      <c r="A117" s="5">
        <v>114</v>
      </c>
      <c r="B117" s="9" t="s">
        <v>357</v>
      </c>
      <c r="C117" s="10" t="str">
        <f>IF(MOD(MID(D117,17,1),2),"男","女")</f>
        <v>女</v>
      </c>
      <c r="D117" s="17" t="s">
        <v>358</v>
      </c>
      <c r="E117" s="6" t="str">
        <f>REPLACE(D117,7,8,"****")</f>
        <v>411330****2024</v>
      </c>
      <c r="F117" s="12" t="s">
        <v>13</v>
      </c>
      <c r="G117" s="12" t="s">
        <v>174</v>
      </c>
      <c r="H117" s="13" t="s">
        <v>359</v>
      </c>
      <c r="I117" s="14" t="s">
        <v>350</v>
      </c>
      <c r="J117" s="8" t="str">
        <f>REPLACE(K117,4,4,"****")</f>
        <v>135****3601</v>
      </c>
      <c r="K117" s="10">
        <v>13525193601</v>
      </c>
    </row>
    <row r="118" customHeight="1" spans="1:11">
      <c r="A118" s="5">
        <v>115</v>
      </c>
      <c r="B118" s="9" t="s">
        <v>360</v>
      </c>
      <c r="C118" s="10" t="str">
        <f>IF(MOD(MID(D118,17,1),2),"男","女")</f>
        <v>女</v>
      </c>
      <c r="D118" s="17" t="s">
        <v>361</v>
      </c>
      <c r="E118" s="6" t="str">
        <f>REPLACE(D118,7,8,"****")</f>
        <v>411327****0629</v>
      </c>
      <c r="F118" s="12" t="s">
        <v>13</v>
      </c>
      <c r="G118" s="12" t="s">
        <v>174</v>
      </c>
      <c r="H118" s="13" t="s">
        <v>362</v>
      </c>
      <c r="I118" s="14" t="s">
        <v>350</v>
      </c>
      <c r="J118" s="8" t="str">
        <f>REPLACE(K118,4,4,"****")</f>
        <v>185****3091</v>
      </c>
      <c r="K118" s="10">
        <v>18556783091</v>
      </c>
    </row>
    <row r="119" customHeight="1" spans="1:11">
      <c r="A119" s="5">
        <v>116</v>
      </c>
      <c r="B119" s="9" t="s">
        <v>363</v>
      </c>
      <c r="C119" s="10" t="str">
        <f>IF(MOD(MID(D119,17,1),2),"男","女")</f>
        <v>女</v>
      </c>
      <c r="D119" s="17" t="s">
        <v>364</v>
      </c>
      <c r="E119" s="6" t="str">
        <f>REPLACE(D119,7,8,"****")</f>
        <v>411330****0523</v>
      </c>
      <c r="F119" s="12" t="s">
        <v>13</v>
      </c>
      <c r="G119" s="12" t="s">
        <v>272</v>
      </c>
      <c r="H119" s="13" t="s">
        <v>365</v>
      </c>
      <c r="I119" s="14" t="s">
        <v>350</v>
      </c>
      <c r="J119" s="8" t="str">
        <f>REPLACE(K119,4,4,"****")</f>
        <v>182****3372</v>
      </c>
      <c r="K119" s="10">
        <v>18240563372</v>
      </c>
    </row>
    <row r="120" customHeight="1" spans="1:11">
      <c r="A120" s="5">
        <v>117</v>
      </c>
      <c r="B120" s="9" t="s">
        <v>366</v>
      </c>
      <c r="C120" s="10" t="str">
        <f>IF(MOD(MID(D120,17,1),2),"男","女")</f>
        <v>女</v>
      </c>
      <c r="D120" s="17" t="s">
        <v>367</v>
      </c>
      <c r="E120" s="6" t="str">
        <f>REPLACE(D120,7,8,"****")</f>
        <v>411323****4427</v>
      </c>
      <c r="F120" s="12" t="s">
        <v>13</v>
      </c>
      <c r="G120" s="12" t="s">
        <v>14</v>
      </c>
      <c r="H120" s="13" t="s">
        <v>368</v>
      </c>
      <c r="I120" s="14" t="s">
        <v>350</v>
      </c>
      <c r="J120" s="8" t="str">
        <f>REPLACE(K120,4,4,"****")</f>
        <v>152****0358</v>
      </c>
      <c r="K120" s="10">
        <v>15290390358</v>
      </c>
    </row>
    <row r="121" customHeight="1" spans="1:11">
      <c r="A121" s="5">
        <v>118</v>
      </c>
      <c r="B121" s="9" t="s">
        <v>369</v>
      </c>
      <c r="C121" s="10" t="str">
        <f>IF(MOD(MID(D121,17,1),2),"男","女")</f>
        <v>女</v>
      </c>
      <c r="D121" s="17" t="s">
        <v>370</v>
      </c>
      <c r="E121" s="6" t="str">
        <f>REPLACE(D121,7,8,"****")</f>
        <v>411327****4525</v>
      </c>
      <c r="F121" s="12" t="s">
        <v>13</v>
      </c>
      <c r="G121" s="12" t="s">
        <v>14</v>
      </c>
      <c r="H121" s="13" t="s">
        <v>371</v>
      </c>
      <c r="I121" s="14" t="s">
        <v>350</v>
      </c>
      <c r="J121" s="8" t="str">
        <f>REPLACE(K121,4,4,"****")</f>
        <v>139****1451</v>
      </c>
      <c r="K121" s="10">
        <v>13923191451</v>
      </c>
    </row>
    <row r="122" customHeight="1" spans="1:11">
      <c r="A122" s="5">
        <v>119</v>
      </c>
      <c r="B122" s="9" t="s">
        <v>372</v>
      </c>
      <c r="C122" s="10" t="str">
        <f>IF(MOD(MID(D122,17,1),2),"男","女")</f>
        <v>女</v>
      </c>
      <c r="D122" s="17" t="s">
        <v>373</v>
      </c>
      <c r="E122" s="6" t="str">
        <f>REPLACE(D122,7,8,"****")</f>
        <v>412926****3122</v>
      </c>
      <c r="F122" s="12" t="s">
        <v>13</v>
      </c>
      <c r="G122" s="12" t="s">
        <v>272</v>
      </c>
      <c r="H122" s="13" t="s">
        <v>374</v>
      </c>
      <c r="I122" s="14" t="s">
        <v>350</v>
      </c>
      <c r="J122" s="8" t="str">
        <f>REPLACE(K122,4,4,"****")</f>
        <v>159****4640</v>
      </c>
      <c r="K122" s="10">
        <v>15993154640</v>
      </c>
    </row>
    <row r="123" customHeight="1" spans="1:11">
      <c r="A123" s="5">
        <v>120</v>
      </c>
      <c r="B123" s="9" t="s">
        <v>375</v>
      </c>
      <c r="C123" s="10" t="str">
        <f>IF(MOD(MID(D123,17,1),2),"男","女")</f>
        <v>女</v>
      </c>
      <c r="D123" s="11" t="s">
        <v>376</v>
      </c>
      <c r="E123" s="6" t="str">
        <f>REPLACE(D123,7,8,"****")</f>
        <v>411327****422x</v>
      </c>
      <c r="F123" s="12" t="s">
        <v>13</v>
      </c>
      <c r="G123" s="12" t="s">
        <v>272</v>
      </c>
      <c r="H123" s="13" t="s">
        <v>377</v>
      </c>
      <c r="I123" s="14" t="s">
        <v>350</v>
      </c>
      <c r="J123" s="8" t="str">
        <f>REPLACE(K123,4,4,"****")</f>
        <v>186****6633</v>
      </c>
      <c r="K123" s="10">
        <v>18625616633</v>
      </c>
    </row>
    <row r="124" customHeight="1" spans="1:11">
      <c r="A124" s="5">
        <v>121</v>
      </c>
      <c r="B124" s="9" t="s">
        <v>378</v>
      </c>
      <c r="C124" s="10" t="str">
        <f>IF(MOD(MID(D124,17,1),2),"男","女")</f>
        <v>女</v>
      </c>
      <c r="D124" s="17" t="s">
        <v>379</v>
      </c>
      <c r="E124" s="6" t="str">
        <f>REPLACE(D124,7,8,"****")</f>
        <v>411327****4529</v>
      </c>
      <c r="F124" s="12" t="s">
        <v>13</v>
      </c>
      <c r="G124" s="12" t="s">
        <v>14</v>
      </c>
      <c r="H124" s="13" t="s">
        <v>380</v>
      </c>
      <c r="I124" s="14" t="s">
        <v>350</v>
      </c>
      <c r="J124" s="8" t="str">
        <f>REPLACE(K124,4,4,"****")</f>
        <v>187****3564</v>
      </c>
      <c r="K124" s="10">
        <v>18736663564</v>
      </c>
    </row>
    <row r="125" customHeight="1" spans="1:11">
      <c r="A125" s="5">
        <v>122</v>
      </c>
      <c r="B125" s="9" t="s">
        <v>381</v>
      </c>
      <c r="C125" s="10" t="str">
        <f>IF(MOD(MID(D125,17,1),2),"男","女")</f>
        <v>女</v>
      </c>
      <c r="D125" s="17" t="s">
        <v>382</v>
      </c>
      <c r="E125" s="6" t="str">
        <f>REPLACE(D125,7,8,"****")</f>
        <v>411323****0524</v>
      </c>
      <c r="F125" s="12" t="s">
        <v>13</v>
      </c>
      <c r="G125" s="12" t="s">
        <v>272</v>
      </c>
      <c r="H125" s="13" t="s">
        <v>383</v>
      </c>
      <c r="I125" s="14" t="s">
        <v>350</v>
      </c>
      <c r="J125" s="8" t="str">
        <f>REPLACE(K125,4,4,"****")</f>
        <v>176****2681</v>
      </c>
      <c r="K125" s="10">
        <v>17603772681</v>
      </c>
    </row>
    <row r="126" customHeight="1" spans="1:11">
      <c r="A126" s="5">
        <v>123</v>
      </c>
      <c r="B126" s="9" t="s">
        <v>384</v>
      </c>
      <c r="C126" s="10" t="str">
        <f>IF(MOD(MID(D126,17,1),2),"男","女")</f>
        <v>女</v>
      </c>
      <c r="D126" s="17" t="s">
        <v>385</v>
      </c>
      <c r="E126" s="6" t="str">
        <f>REPLACE(D126,7,8,"****")</f>
        <v>412902****4286</v>
      </c>
      <c r="F126" s="12" t="s">
        <v>13</v>
      </c>
      <c r="G126" s="12" t="s">
        <v>272</v>
      </c>
      <c r="H126" s="13" t="s">
        <v>386</v>
      </c>
      <c r="I126" s="14" t="s">
        <v>350</v>
      </c>
      <c r="J126" s="8" t="str">
        <f>REPLACE(K126,4,4,"****")</f>
        <v>134****5017</v>
      </c>
      <c r="K126" s="10">
        <v>13462625017</v>
      </c>
    </row>
    <row r="127" customHeight="1" spans="1:11">
      <c r="A127" s="5">
        <v>124</v>
      </c>
      <c r="B127" s="9" t="s">
        <v>387</v>
      </c>
      <c r="C127" s="10" t="str">
        <f>IF(MOD(MID(D127,17,1),2),"男","女")</f>
        <v>女</v>
      </c>
      <c r="D127" s="17" t="s">
        <v>388</v>
      </c>
      <c r="E127" s="6" t="str">
        <f>REPLACE(D127,7,8,"****")</f>
        <v>411328****2788</v>
      </c>
      <c r="F127" s="12" t="s">
        <v>13</v>
      </c>
      <c r="G127" s="12" t="s">
        <v>272</v>
      </c>
      <c r="H127" s="13" t="s">
        <v>389</v>
      </c>
      <c r="I127" s="14" t="s">
        <v>350</v>
      </c>
      <c r="J127" s="8" t="str">
        <f>REPLACE(K127,4,4,"****")</f>
        <v>177****7068</v>
      </c>
      <c r="K127" s="10">
        <v>17739237068</v>
      </c>
    </row>
    <row r="128" customHeight="1" spans="1:11">
      <c r="A128" s="5">
        <v>125</v>
      </c>
      <c r="B128" s="9" t="s">
        <v>390</v>
      </c>
      <c r="C128" s="10" t="str">
        <f>IF(MOD(MID(D128,17,1),2),"男","女")</f>
        <v>女</v>
      </c>
      <c r="D128" s="17" t="s">
        <v>391</v>
      </c>
      <c r="E128" s="6" t="str">
        <f>REPLACE(D128,7,8,"****")</f>
        <v>412926****1528</v>
      </c>
      <c r="F128" s="12" t="s">
        <v>13</v>
      </c>
      <c r="G128" s="12" t="s">
        <v>272</v>
      </c>
      <c r="H128" s="13" t="s">
        <v>392</v>
      </c>
      <c r="I128" s="14" t="s">
        <v>350</v>
      </c>
      <c r="J128" s="8" t="str">
        <f>REPLACE(K128,4,4,"****")</f>
        <v>133****1936</v>
      </c>
      <c r="K128" s="10">
        <v>13333661936</v>
      </c>
    </row>
    <row r="129" customHeight="1" spans="1:11">
      <c r="A129" s="5">
        <v>126</v>
      </c>
      <c r="B129" s="9" t="s">
        <v>393</v>
      </c>
      <c r="C129" s="10" t="str">
        <f>IF(MOD(MID(D129,17,1),2),"男","女")</f>
        <v>女</v>
      </c>
      <c r="D129" s="17" t="s">
        <v>394</v>
      </c>
      <c r="E129" s="6" t="str">
        <f>REPLACE(D129,7,8,"****")</f>
        <v>412926****1520</v>
      </c>
      <c r="F129" s="12" t="s">
        <v>13</v>
      </c>
      <c r="G129" s="12" t="s">
        <v>272</v>
      </c>
      <c r="H129" s="13" t="s">
        <v>395</v>
      </c>
      <c r="I129" s="14" t="s">
        <v>350</v>
      </c>
      <c r="J129" s="8" t="str">
        <f>REPLACE(K129,4,4,"****")</f>
        <v>134****6772</v>
      </c>
      <c r="K129" s="10">
        <v>13462626772</v>
      </c>
    </row>
    <row r="130" customHeight="1" spans="1:11">
      <c r="A130" s="5">
        <v>127</v>
      </c>
      <c r="B130" s="9" t="s">
        <v>396</v>
      </c>
      <c r="C130" s="10" t="str">
        <f>IF(MOD(MID(D130,17,1),2),"男","女")</f>
        <v>女</v>
      </c>
      <c r="D130" s="17" t="s">
        <v>397</v>
      </c>
      <c r="E130" s="6" t="str">
        <f>REPLACE(D130,7,8,"****")</f>
        <v>412926****1569</v>
      </c>
      <c r="F130" s="12" t="s">
        <v>13</v>
      </c>
      <c r="G130" s="12" t="s">
        <v>272</v>
      </c>
      <c r="H130" s="13" t="s">
        <v>398</v>
      </c>
      <c r="I130" s="14" t="s">
        <v>350</v>
      </c>
      <c r="J130" s="8" t="str">
        <f>REPLACE(K130,4,4,"****")</f>
        <v>132****3367</v>
      </c>
      <c r="K130" s="10">
        <v>13271373367</v>
      </c>
    </row>
    <row r="131" customHeight="1" spans="1:11">
      <c r="A131" s="5">
        <v>128</v>
      </c>
      <c r="B131" s="9" t="s">
        <v>399</v>
      </c>
      <c r="C131" s="10" t="str">
        <f>IF(MOD(MID(D131,17,1),2),"男","女")</f>
        <v>女</v>
      </c>
      <c r="D131" s="17" t="s">
        <v>400</v>
      </c>
      <c r="E131" s="6" t="str">
        <f>REPLACE(D131,7,8,"****")</f>
        <v>412926****4928</v>
      </c>
      <c r="F131" s="12" t="s">
        <v>13</v>
      </c>
      <c r="G131" s="12" t="s">
        <v>272</v>
      </c>
      <c r="H131" s="13" t="s">
        <v>401</v>
      </c>
      <c r="I131" s="14" t="s">
        <v>350</v>
      </c>
      <c r="J131" s="8" t="str">
        <f>REPLACE(K131,4,4,"****")</f>
        <v>135****9515</v>
      </c>
      <c r="K131" s="10">
        <v>13523649515</v>
      </c>
    </row>
    <row r="132" customHeight="1" spans="1:11">
      <c r="A132" s="5">
        <v>129</v>
      </c>
      <c r="B132" s="9" t="s">
        <v>402</v>
      </c>
      <c r="C132" s="10" t="str">
        <f>IF(MOD(MID(D132,17,1),2),"男","女")</f>
        <v>男</v>
      </c>
      <c r="D132" s="17" t="s">
        <v>403</v>
      </c>
      <c r="E132" s="6" t="str">
        <f>REPLACE(D132,7,8,"****")</f>
        <v>412926****4515</v>
      </c>
      <c r="F132" s="12" t="s">
        <v>13</v>
      </c>
      <c r="G132" s="12" t="s">
        <v>272</v>
      </c>
      <c r="H132" s="13" t="s">
        <v>404</v>
      </c>
      <c r="I132" s="14" t="s">
        <v>350</v>
      </c>
      <c r="J132" s="8" t="str">
        <f>REPLACE(K132,4,4,"****")</f>
        <v>184****8512</v>
      </c>
      <c r="K132" s="10">
        <v>18438928512</v>
      </c>
    </row>
    <row r="133" customHeight="1" spans="1:11">
      <c r="A133" s="5">
        <v>130</v>
      </c>
      <c r="B133" s="9" t="s">
        <v>405</v>
      </c>
      <c r="C133" s="10" t="str">
        <f>IF(MOD(MID(D133,17,1),2),"男","女")</f>
        <v>女</v>
      </c>
      <c r="D133" s="17" t="s">
        <v>406</v>
      </c>
      <c r="E133" s="6" t="str">
        <f>REPLACE(D133,7,8,"****")</f>
        <v>412926****4226</v>
      </c>
      <c r="F133" s="12" t="s">
        <v>13</v>
      </c>
      <c r="G133" s="12" t="s">
        <v>272</v>
      </c>
      <c r="H133" s="13" t="s">
        <v>407</v>
      </c>
      <c r="I133" s="14" t="s">
        <v>350</v>
      </c>
      <c r="J133" s="8" t="str">
        <f>REPLACE(K133,4,4,"****")</f>
        <v>191****5339</v>
      </c>
      <c r="K133" s="10">
        <v>19139225339</v>
      </c>
    </row>
    <row r="134" customHeight="1" spans="1:11">
      <c r="A134" s="5">
        <v>131</v>
      </c>
      <c r="B134" s="9" t="s">
        <v>408</v>
      </c>
      <c r="C134" s="10" t="str">
        <f>IF(MOD(MID(D134,17,1),2),"男","女")</f>
        <v>女</v>
      </c>
      <c r="D134" s="11" t="s">
        <v>409</v>
      </c>
      <c r="E134" s="6" t="str">
        <f>REPLACE(D134,7,8,"****")</f>
        <v>411302****1825</v>
      </c>
      <c r="F134" s="12" t="s">
        <v>13</v>
      </c>
      <c r="G134" s="15" t="s">
        <v>174</v>
      </c>
      <c r="H134" s="13" t="s">
        <v>410</v>
      </c>
      <c r="I134" s="14" t="s">
        <v>350</v>
      </c>
      <c r="J134" s="8" t="str">
        <f>REPLACE(K134,4,4,"****")</f>
        <v>175****6319</v>
      </c>
      <c r="K134" s="10">
        <v>17550376319</v>
      </c>
    </row>
    <row r="135" customHeight="1" spans="1:11">
      <c r="A135" s="5">
        <v>132</v>
      </c>
      <c r="B135" s="9" t="s">
        <v>411</v>
      </c>
      <c r="C135" s="10" t="str">
        <f>IF(MOD(MID(D135,17,1),2),"男","女")</f>
        <v>女</v>
      </c>
      <c r="D135" s="17" t="s">
        <v>412</v>
      </c>
      <c r="E135" s="6" t="str">
        <f>REPLACE(D135,7,8,"****")</f>
        <v>452130****1548</v>
      </c>
      <c r="F135" s="12" t="s">
        <v>13</v>
      </c>
      <c r="G135" s="15" t="s">
        <v>272</v>
      </c>
      <c r="H135" s="13" t="s">
        <v>413</v>
      </c>
      <c r="I135" s="14" t="s">
        <v>350</v>
      </c>
      <c r="J135" s="8" t="str">
        <f>REPLACE(K135,4,4,"****")</f>
        <v>159****1706</v>
      </c>
      <c r="K135" s="10">
        <v>15936401706</v>
      </c>
    </row>
    <row r="136" customHeight="1" spans="1:11">
      <c r="A136" s="5">
        <v>133</v>
      </c>
      <c r="B136" s="9" t="s">
        <v>414</v>
      </c>
      <c r="C136" s="10" t="str">
        <f>IF(MOD(MID(D136,17,1),2),"男","女")</f>
        <v>女</v>
      </c>
      <c r="D136" s="17" t="s">
        <v>415</v>
      </c>
      <c r="E136" s="6" t="str">
        <f>REPLACE(D136,7,8,"****")</f>
        <v>411327****4225</v>
      </c>
      <c r="F136" s="12" t="s">
        <v>13</v>
      </c>
      <c r="G136" s="15" t="s">
        <v>272</v>
      </c>
      <c r="H136" s="13" t="s">
        <v>416</v>
      </c>
      <c r="I136" s="14" t="s">
        <v>350</v>
      </c>
      <c r="J136" s="8" t="str">
        <f>REPLACE(K136,4,4,"****")</f>
        <v>175****6682</v>
      </c>
      <c r="K136" s="10">
        <v>17596766682</v>
      </c>
    </row>
    <row r="137" customHeight="1" spans="1:11">
      <c r="A137" s="5">
        <v>134</v>
      </c>
      <c r="B137" s="9" t="s">
        <v>417</v>
      </c>
      <c r="C137" s="10" t="str">
        <f>IF(MOD(MID(D137,17,1),2),"男","女")</f>
        <v>女</v>
      </c>
      <c r="D137" s="17" t="s">
        <v>418</v>
      </c>
      <c r="E137" s="6" t="str">
        <f>REPLACE(D137,7,8,"****")</f>
        <v>412926****4227</v>
      </c>
      <c r="F137" s="12" t="s">
        <v>13</v>
      </c>
      <c r="G137" s="15" t="s">
        <v>174</v>
      </c>
      <c r="H137" s="13" t="s">
        <v>419</v>
      </c>
      <c r="I137" s="14" t="s">
        <v>350</v>
      </c>
      <c r="J137" s="8" t="str">
        <f>REPLACE(K137,4,4,"****")</f>
        <v>152****4258</v>
      </c>
      <c r="K137" s="10">
        <v>15236064258</v>
      </c>
    </row>
    <row r="138" customHeight="1" spans="1:11">
      <c r="A138" s="5">
        <v>135</v>
      </c>
      <c r="B138" s="9" t="s">
        <v>420</v>
      </c>
      <c r="C138" s="10" t="str">
        <f>IF(MOD(MID(D138,17,1),2),"男","女")</f>
        <v>女</v>
      </c>
      <c r="D138" s="11" t="s">
        <v>421</v>
      </c>
      <c r="E138" s="6" t="str">
        <f>REPLACE(D138,7,8,"****")</f>
        <v>412926****4223</v>
      </c>
      <c r="F138" s="12" t="s">
        <v>13</v>
      </c>
      <c r="G138" s="15" t="s">
        <v>174</v>
      </c>
      <c r="H138" s="13" t="s">
        <v>422</v>
      </c>
      <c r="I138" s="14" t="s">
        <v>350</v>
      </c>
      <c r="J138" s="8" t="str">
        <f>REPLACE(K138,4,4,"****")</f>
        <v>130****3903</v>
      </c>
      <c r="K138" s="10">
        <v>13037653903</v>
      </c>
    </row>
    <row r="139" customHeight="1" spans="1:11">
      <c r="A139" s="5">
        <v>136</v>
      </c>
      <c r="B139" s="9" t="s">
        <v>423</v>
      </c>
      <c r="C139" s="10" t="str">
        <f>IF(MOD(MID(D139,17,1),2),"男","女")</f>
        <v>女</v>
      </c>
      <c r="D139" s="11" t="s">
        <v>424</v>
      </c>
      <c r="E139" s="6" t="str">
        <f>REPLACE(D139,7,8,"****")</f>
        <v>412926****2545</v>
      </c>
      <c r="F139" s="12" t="s">
        <v>13</v>
      </c>
      <c r="G139" s="15" t="s">
        <v>14</v>
      </c>
      <c r="H139" s="13" t="s">
        <v>425</v>
      </c>
      <c r="I139" s="14" t="s">
        <v>350</v>
      </c>
      <c r="J139" s="8" t="str">
        <f>REPLACE(K139,4,4,"****")</f>
        <v>135****4627</v>
      </c>
      <c r="K139" s="10">
        <v>13523664627</v>
      </c>
    </row>
    <row r="140" customHeight="1" spans="1:11">
      <c r="A140" s="5">
        <v>137</v>
      </c>
      <c r="B140" s="9" t="s">
        <v>426</v>
      </c>
      <c r="C140" s="10" t="str">
        <f>IF(MOD(MID(D140,17,1),2),"男","女")</f>
        <v>女</v>
      </c>
      <c r="D140" s="11" t="s">
        <v>427</v>
      </c>
      <c r="E140" s="6" t="str">
        <f>REPLACE(D140,7,8,"****")</f>
        <v>412926****4221</v>
      </c>
      <c r="F140" s="12" t="s">
        <v>13</v>
      </c>
      <c r="G140" s="15" t="s">
        <v>14</v>
      </c>
      <c r="H140" s="13" t="s">
        <v>428</v>
      </c>
      <c r="I140" s="14" t="s">
        <v>350</v>
      </c>
      <c r="J140" s="8" t="str">
        <f>REPLACE(K140,4,4,"****")</f>
        <v>152****7265</v>
      </c>
      <c r="K140" s="10">
        <v>15237717265</v>
      </c>
    </row>
    <row r="141" customHeight="1" spans="1:11">
      <c r="A141" s="5">
        <v>138</v>
      </c>
      <c r="B141" s="9" t="s">
        <v>429</v>
      </c>
      <c r="C141" s="10" t="str">
        <f>IF(MOD(MID(D141,17,1),2),"男","女")</f>
        <v>女</v>
      </c>
      <c r="D141" s="11" t="s">
        <v>430</v>
      </c>
      <c r="E141" s="6" t="str">
        <f>REPLACE(D141,7,8,"****")</f>
        <v>412926****0360</v>
      </c>
      <c r="F141" s="12" t="s">
        <v>13</v>
      </c>
      <c r="G141" s="15" t="s">
        <v>14</v>
      </c>
      <c r="H141" s="13" t="s">
        <v>431</v>
      </c>
      <c r="I141" s="14" t="s">
        <v>350</v>
      </c>
      <c r="J141" s="8" t="str">
        <f>REPLACE(K141,4,4,"****")</f>
        <v>151****5133</v>
      </c>
      <c r="K141" s="10">
        <v>15137785133</v>
      </c>
    </row>
    <row r="142" customHeight="1" spans="1:11">
      <c r="A142" s="5">
        <v>139</v>
      </c>
      <c r="B142" s="9" t="s">
        <v>432</v>
      </c>
      <c r="C142" s="10" t="str">
        <f>IF(MOD(MID(D142,17,1),2),"男","女")</f>
        <v>女</v>
      </c>
      <c r="D142" s="11" t="s">
        <v>433</v>
      </c>
      <c r="E142" s="6" t="str">
        <f>REPLACE(D142,7,8,"****")</f>
        <v>411327****4260</v>
      </c>
      <c r="F142" s="12" t="s">
        <v>13</v>
      </c>
      <c r="G142" s="15" t="s">
        <v>174</v>
      </c>
      <c r="H142" s="13" t="s">
        <v>434</v>
      </c>
      <c r="I142" s="14" t="s">
        <v>350</v>
      </c>
      <c r="J142" s="8" t="str">
        <f>REPLACE(K142,4,4,"****")</f>
        <v>185****6988</v>
      </c>
      <c r="K142" s="10">
        <v>18595946988</v>
      </c>
    </row>
    <row r="143" customHeight="1" spans="1:11">
      <c r="A143" s="5">
        <v>140</v>
      </c>
      <c r="B143" s="9" t="s">
        <v>435</v>
      </c>
      <c r="C143" s="10" t="str">
        <f>IF(MOD(MID(D143,17,1),2),"男","女")</f>
        <v>女</v>
      </c>
      <c r="D143" s="11" t="s">
        <v>436</v>
      </c>
      <c r="E143" s="6" t="str">
        <f>REPLACE(D143,7,8,"****")</f>
        <v>412926****4264</v>
      </c>
      <c r="F143" s="12" t="s">
        <v>13</v>
      </c>
      <c r="G143" s="15" t="s">
        <v>174</v>
      </c>
      <c r="H143" s="13" t="s">
        <v>437</v>
      </c>
      <c r="I143" s="14" t="s">
        <v>350</v>
      </c>
      <c r="J143" s="8" t="str">
        <f>REPLACE(K143,4,4,"****")</f>
        <v>133****8923</v>
      </c>
      <c r="K143" s="10">
        <v>13333628923</v>
      </c>
    </row>
  </sheetData>
  <mergeCells count="2">
    <mergeCell ref="A1:K1"/>
    <mergeCell ref="A2:K2"/>
  </mergeCells>
  <dataValidations count="2">
    <dataValidation type="list" allowBlank="1" showInputMessage="1" showErrorMessage="1" sqref="G89 G97 G98 G113 G119 G120 G132 G133 G134 G90:G91 G92:G94 G95:G96 G99:G100 G101:G106 G107:G109 G110:G112 G114:G116 G117:G118 G121:G124 G125:G129 G130:G131 G135:G136 G137:G138 G139:G141 G142:G143">
      <formula1>"一级/高级技师,二级/技师,三级/高级工,四级/中级工,五级/初级工,无级别"</formula1>
    </dataValidation>
    <dataValidation allowBlank="1" showInputMessage="1" showErrorMessage="1" prompt="请输入正确的证书编号！" sqref="H114:H124 H125:H132 H133:H143"/>
  </dataValidation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海燕</cp:lastModifiedBy>
  <dcterms:created xsi:type="dcterms:W3CDTF">2022-12-28T09:54:00Z</dcterms:created>
  <dcterms:modified xsi:type="dcterms:W3CDTF">2023-10-19T07:46:11Z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2052-9.1.0.4994</vt:lpwstr>
  </property>
  <property fmtid="{D5CDD505-2E9C-101B-9397-08002B2CF9AE}" pid="3" name="ICV">
    <vt:lpwstr>7E690189355D4CC4852E93615AC4DFE7_12</vt:lpwstr>
  </property>
</Properties>
</file>